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2260" windowHeight="12645"/>
  </bookViews>
  <sheets>
    <sheet name="3事業計画(実績)詳細 " sheetId="2" r:id="rId1"/>
    <sheet name="3事業計画(実績)詳細(誓約3)" sheetId="3" r:id="rId2"/>
  </sheets>
  <externalReferences>
    <externalReference r:id="rId3"/>
    <externalReference r:id="rId4"/>
  </externalReferences>
  <definedNames>
    <definedName name="_xlnm.Print_Area" localSheetId="0">'3事業計画(実績)詳細 '!$A$1:$AT$43</definedName>
    <definedName name="_xlnm.Print_Area" localSheetId="1">'3事業計画(実績)詳細(誓約3)'!$A$1:$BK$38</definedName>
    <definedName name="イロハ">[1]花き品目リスト!$L$3:$L$6</definedName>
    <definedName name="対象品目">[1]花き品目リスト!$A$2:$A$26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36" i="2" l="1"/>
  <c r="CB28" i="2"/>
  <c r="BX28" i="2"/>
  <c r="BG28" i="2"/>
  <c r="BD28" i="2"/>
  <c r="BE28" i="2" s="1"/>
  <c r="BF28" i="2" s="1"/>
  <c r="BH28" i="2" s="1"/>
  <c r="BI28" i="2" s="1"/>
  <c r="BT28" i="2" s="1"/>
  <c r="CB27" i="2"/>
  <c r="BX27" i="2"/>
  <c r="BG27" i="2"/>
  <c r="BD27" i="2"/>
  <c r="BE27" i="2" s="1"/>
  <c r="BF27" i="2" s="1"/>
  <c r="BH27" i="2" s="1"/>
  <c r="BI27" i="2" s="1"/>
  <c r="BT27" i="2" s="1"/>
  <c r="CB26" i="2"/>
  <c r="BX26" i="2"/>
  <c r="BG26" i="2"/>
  <c r="BD26" i="2"/>
  <c r="BE26" i="2" s="1"/>
  <c r="BF26" i="2" s="1"/>
  <c r="BH26" i="2" s="1"/>
  <c r="BI26" i="2" s="1"/>
  <c r="BT26" i="2" s="1"/>
  <c r="CB25" i="2"/>
  <c r="BX25" i="2"/>
  <c r="BG25" i="2"/>
  <c r="BD25" i="2"/>
  <c r="BE25" i="2" s="1"/>
  <c r="BF25" i="2" s="1"/>
  <c r="BH25" i="2" s="1"/>
  <c r="BI25" i="2" s="1"/>
  <c r="BT25" i="2" s="1"/>
  <c r="CB24" i="2"/>
  <c r="BX24" i="2"/>
  <c r="BG24" i="2"/>
  <c r="BD24" i="2"/>
  <c r="BE24" i="2" s="1"/>
  <c r="BF24" i="2" s="1"/>
  <c r="BH24" i="2" s="1"/>
  <c r="BI24" i="2" s="1"/>
  <c r="BT24" i="2" s="1"/>
  <c r="CB23" i="2"/>
  <c r="BX23" i="2"/>
  <c r="BG23" i="2"/>
  <c r="BD23" i="2"/>
  <c r="BE23" i="2" s="1"/>
  <c r="BF23" i="2" s="1"/>
  <c r="BH23" i="2" s="1"/>
  <c r="BI23" i="2" s="1"/>
  <c r="BT23" i="2" s="1"/>
  <c r="CB22" i="2"/>
  <c r="BX22" i="2"/>
  <c r="BG22" i="2"/>
  <c r="BD22" i="2"/>
  <c r="BE22" i="2" s="1"/>
  <c r="BF22" i="2" s="1"/>
  <c r="BH22" i="2" s="1"/>
  <c r="BI22" i="2" s="1"/>
  <c r="BT22" i="2" s="1"/>
  <c r="CB21" i="2"/>
  <c r="BX21" i="2"/>
  <c r="BG21" i="2"/>
  <c r="BD21" i="2"/>
  <c r="BE21" i="2" s="1"/>
  <c r="BF21" i="2" s="1"/>
  <c r="BH21" i="2" s="1"/>
  <c r="BI21" i="2" s="1"/>
  <c r="BT21" i="2" s="1"/>
  <c r="CB20" i="2"/>
  <c r="BX20" i="2"/>
  <c r="BG20" i="2"/>
  <c r="BD20" i="2"/>
  <c r="BE20" i="2" s="1"/>
  <c r="BF20" i="2" s="1"/>
  <c r="BH20" i="2" s="1"/>
  <c r="BI20" i="2" s="1"/>
  <c r="BT20" i="2" s="1"/>
  <c r="CB19" i="2"/>
  <c r="BX19" i="2"/>
  <c r="BG19" i="2"/>
  <c r="BD19" i="2"/>
  <c r="BE19" i="2" s="1"/>
  <c r="BF19" i="2" s="1"/>
  <c r="BH19" i="2" s="1"/>
  <c r="BI19" i="2" s="1"/>
  <c r="BT19" i="2" s="1"/>
  <c r="CB18" i="2"/>
  <c r="BX18" i="2"/>
  <c r="BG18" i="2"/>
  <c r="BD18" i="2"/>
  <c r="BE18" i="2" s="1"/>
  <c r="BF18" i="2" s="1"/>
  <c r="BH18" i="2" s="1"/>
  <c r="BI18" i="2" s="1"/>
  <c r="BT18" i="2" s="1"/>
  <c r="CB17" i="2"/>
  <c r="BX17" i="2"/>
  <c r="BG17" i="2"/>
  <c r="BD17" i="2"/>
  <c r="BE17" i="2" s="1"/>
  <c r="BF17" i="2" s="1"/>
  <c r="BH17" i="2" s="1"/>
  <c r="BI17" i="2" s="1"/>
  <c r="BT17" i="2" s="1"/>
  <c r="CB16" i="2"/>
  <c r="BX16" i="2"/>
  <c r="BG16" i="2"/>
  <c r="BD16" i="2"/>
  <c r="BE16" i="2" s="1"/>
  <c r="BF16" i="2" s="1"/>
  <c r="BH16" i="2" s="1"/>
  <c r="BI16" i="2" s="1"/>
  <c r="BT16" i="2" s="1"/>
  <c r="CB15" i="2"/>
  <c r="BX15" i="2"/>
  <c r="BG15" i="2"/>
  <c r="BD15" i="2"/>
  <c r="BE15" i="2" s="1"/>
  <c r="BF15" i="2" s="1"/>
  <c r="BH15" i="2" s="1"/>
  <c r="BI15" i="2" s="1"/>
  <c r="BT15" i="2" s="1"/>
  <c r="CB14" i="2"/>
  <c r="BX14" i="2"/>
  <c r="BG14" i="2"/>
  <c r="BD14" i="2"/>
  <c r="BE14" i="2" s="1"/>
  <c r="BF14" i="2" s="1"/>
  <c r="BH14" i="2" s="1"/>
  <c r="BI14" i="2" s="1"/>
  <c r="BT14" i="2" s="1"/>
  <c r="CB13" i="2"/>
  <c r="BX13" i="2"/>
  <c r="BG13" i="2"/>
  <c r="BD13" i="2"/>
  <c r="BE13" i="2" s="1"/>
  <c r="BF13" i="2" s="1"/>
  <c r="BH13" i="2" s="1"/>
  <c r="BI13" i="2" s="1"/>
  <c r="BT13" i="2" s="1"/>
  <c r="CB12" i="2"/>
  <c r="BX12" i="2"/>
  <c r="BG12" i="2"/>
  <c r="BD12" i="2"/>
  <c r="BE12" i="2" s="1"/>
  <c r="BF12" i="2" s="1"/>
  <c r="BH12" i="2" s="1"/>
  <c r="BI12" i="2" s="1"/>
  <c r="BT12" i="2" s="1"/>
  <c r="CB11" i="2"/>
  <c r="BX11" i="2"/>
  <c r="BG11" i="2"/>
  <c r="BD11" i="2"/>
  <c r="BE11" i="2" s="1"/>
  <c r="BF11" i="2" s="1"/>
  <c r="BH11" i="2" s="1"/>
  <c r="BI11" i="2" s="1"/>
  <c r="BT11" i="2" s="1"/>
  <c r="CB10" i="2"/>
  <c r="BX10" i="2"/>
  <c r="BG10" i="2"/>
  <c r="BD10" i="2"/>
  <c r="BE10" i="2" s="1"/>
  <c r="BF10" i="2" s="1"/>
  <c r="BH10" i="2" s="1"/>
  <c r="BI10" i="2" s="1"/>
  <c r="BT10" i="2" s="1"/>
  <c r="CB9" i="2"/>
  <c r="CB36" i="2" s="1"/>
  <c r="BX9" i="2"/>
  <c r="BG9" i="2"/>
  <c r="BD9" i="2"/>
  <c r="BE9" i="2" s="1"/>
  <c r="BG36" i="2" l="1"/>
  <c r="BG35" i="2"/>
  <c r="BX35" i="2"/>
  <c r="CB35" i="2"/>
  <c r="BX36" i="2"/>
  <c r="BP15" i="2"/>
  <c r="BL15" i="2"/>
  <c r="BP24" i="2"/>
  <c r="BL24" i="2"/>
  <c r="BP16" i="2"/>
  <c r="BL16" i="2"/>
  <c r="BL17" i="2"/>
  <c r="BP17" i="2"/>
  <c r="BP23" i="2"/>
  <c r="BL23" i="2"/>
  <c r="BG33" i="2"/>
  <c r="BG29" i="2"/>
  <c r="CB32" i="2"/>
  <c r="BX32" i="2"/>
  <c r="BG32" i="2"/>
  <c r="BG30" i="2"/>
  <c r="BH29" i="2"/>
  <c r="BI32" i="2"/>
  <c r="BT32" i="2" s="1"/>
  <c r="BH32" i="2"/>
  <c r="CB29" i="2"/>
  <c r="CB31" i="2"/>
  <c r="BX31" i="2"/>
  <c r="BX30" i="2"/>
  <c r="BH30" i="2"/>
  <c r="BF9" i="2"/>
  <c r="BH9" i="2" s="1"/>
  <c r="BI29" i="2"/>
  <c r="BT29" i="2" s="1"/>
  <c r="BI31" i="2"/>
  <c r="BT31" i="2" s="1"/>
  <c r="BH31" i="2"/>
  <c r="BG31" i="2"/>
  <c r="CB30" i="2"/>
  <c r="BI30" i="2"/>
  <c r="BT30" i="2" s="1"/>
  <c r="BX29" i="2"/>
  <c r="CB34" i="2"/>
  <c r="BX34" i="2"/>
  <c r="BI34" i="2"/>
  <c r="BT34" i="2" s="1"/>
  <c r="BH34" i="2"/>
  <c r="BG34" i="2"/>
  <c r="CB33" i="2"/>
  <c r="BX33" i="2"/>
  <c r="BI33" i="2"/>
  <c r="BT33" i="2" s="1"/>
  <c r="BH33" i="2"/>
  <c r="BP19" i="2"/>
  <c r="BL19" i="2"/>
  <c r="BP27" i="2"/>
  <c r="BL27" i="2"/>
  <c r="BP12" i="2"/>
  <c r="BL12" i="2"/>
  <c r="BP20" i="2"/>
  <c r="BL20" i="2"/>
  <c r="BP10" i="2"/>
  <c r="BL10" i="2"/>
  <c r="BP25" i="2"/>
  <c r="BL25" i="2"/>
  <c r="BL11" i="2"/>
  <c r="BP11" i="2"/>
  <c r="BP28" i="2"/>
  <c r="BL28" i="2"/>
  <c r="BP13" i="2"/>
  <c r="BL13" i="2"/>
  <c r="BP21" i="2"/>
  <c r="BL21" i="2"/>
  <c r="BP14" i="2"/>
  <c r="BL14" i="2"/>
  <c r="BP26" i="2"/>
  <c r="BL26" i="2"/>
  <c r="BP18" i="2"/>
  <c r="BL18" i="2"/>
  <c r="BL22" i="2"/>
  <c r="BP22" i="2"/>
  <c r="BP30" i="2" l="1"/>
  <c r="BL30" i="2"/>
  <c r="BP31" i="2"/>
  <c r="BL31" i="2"/>
  <c r="BP29" i="2"/>
  <c r="BL29" i="2"/>
  <c r="BI9" i="2"/>
  <c r="BH36" i="2"/>
  <c r="BH35" i="2"/>
  <c r="BP32" i="2"/>
  <c r="BL32" i="2"/>
  <c r="BP33" i="2"/>
  <c r="BL33" i="2"/>
  <c r="BP34" i="2"/>
  <c r="BL34" i="2"/>
  <c r="BI36" i="2" l="1"/>
  <c r="BT36" i="2" s="1"/>
  <c r="BI35" i="2"/>
  <c r="BT35" i="2" s="1"/>
  <c r="BT9" i="2"/>
  <c r="BL9" i="2" l="1"/>
  <c r="BP9" i="2"/>
  <c r="BP35" i="2"/>
  <c r="BL35" i="2"/>
  <c r="BP36" i="2"/>
  <c r="BL36" i="2"/>
</calcChain>
</file>

<file path=xl/sharedStrings.xml><?xml version="1.0" encoding="utf-8"?>
<sst xmlns="http://schemas.openxmlformats.org/spreadsheetml/2006/main" count="89" uniqueCount="45">
  <si>
    <t>市町名</t>
    <rPh sb="0" eb="2">
      <t>シチョウ</t>
    </rPh>
    <rPh sb="2" eb="3">
      <t>メイ</t>
    </rPh>
    <phoneticPr fontId="4"/>
  </si>
  <si>
    <t>No.</t>
    <phoneticPr fontId="3"/>
  </si>
  <si>
    <t>受益戸数</t>
    <rPh sb="0" eb="2">
      <t>ジュエキ</t>
    </rPh>
    <rPh sb="2" eb="4">
      <t>コスウ</t>
    </rPh>
    <phoneticPr fontId="3"/>
  </si>
  <si>
    <t>農地の番号</t>
    <rPh sb="0" eb="2">
      <t>ノウチ</t>
    </rPh>
    <rPh sb="3" eb="5">
      <t>バンゴウ</t>
    </rPh>
    <phoneticPr fontId="3"/>
  </si>
  <si>
    <t>地番</t>
    <rPh sb="0" eb="2">
      <t>チバン</t>
    </rPh>
    <phoneticPr fontId="4"/>
  </si>
  <si>
    <t>区分</t>
    <rPh sb="0" eb="2">
      <t>クブン</t>
    </rPh>
    <phoneticPr fontId="4"/>
  </si>
  <si>
    <t>対象品目</t>
    <rPh sb="0" eb="2">
      <t>タイショウ</t>
    </rPh>
    <rPh sb="2" eb="4">
      <t>ヒンモク</t>
    </rPh>
    <phoneticPr fontId="4"/>
  </si>
  <si>
    <t>事業面積</t>
    <rPh sb="0" eb="2">
      <t>ジギョウ</t>
    </rPh>
    <rPh sb="2" eb="4">
      <t>メンセキ</t>
    </rPh>
    <phoneticPr fontId="4"/>
  </si>
  <si>
    <t>負担区分</t>
    <rPh sb="0" eb="2">
      <t>フタン</t>
    </rPh>
    <rPh sb="2" eb="4">
      <t>クブン</t>
    </rPh>
    <phoneticPr fontId="4"/>
  </si>
  <si>
    <t>次期作及び営農継続
に向けた取組
【実績報告時に記載】</t>
    <rPh sb="0" eb="2">
      <t>ジキ</t>
    </rPh>
    <rPh sb="2" eb="3">
      <t>サク</t>
    </rPh>
    <rPh sb="3" eb="4">
      <t>オヨ</t>
    </rPh>
    <rPh sb="5" eb="7">
      <t>エイノウ</t>
    </rPh>
    <rPh sb="7" eb="9">
      <t>ケイゾク</t>
    </rPh>
    <rPh sb="11" eb="12">
      <t>ム</t>
    </rPh>
    <rPh sb="14" eb="16">
      <t>トリクミ</t>
    </rPh>
    <rPh sb="18" eb="20">
      <t>ジッセキ</t>
    </rPh>
    <rPh sb="20" eb="22">
      <t>ホウコク</t>
    </rPh>
    <rPh sb="22" eb="23">
      <t>ジ</t>
    </rPh>
    <rPh sb="24" eb="26">
      <t>キサイ</t>
    </rPh>
    <phoneticPr fontId="4"/>
  </si>
  <si>
    <t>備考</t>
    <rPh sb="0" eb="2">
      <t>ビコウ</t>
    </rPh>
    <phoneticPr fontId="4"/>
  </si>
  <si>
    <t>対象品目</t>
    <rPh sb="0" eb="2">
      <t>タイショウ</t>
    </rPh>
    <rPh sb="2" eb="4">
      <t>ヒンモク</t>
    </rPh>
    <phoneticPr fontId="3"/>
  </si>
  <si>
    <t>区分</t>
    <rPh sb="0" eb="2">
      <t>クブン</t>
    </rPh>
    <phoneticPr fontId="3"/>
  </si>
  <si>
    <t>単価</t>
    <rPh sb="0" eb="2">
      <t>タンカ</t>
    </rPh>
    <phoneticPr fontId="3"/>
  </si>
  <si>
    <t>事業面積</t>
    <rPh sb="0" eb="2">
      <t>ジギョウ</t>
    </rPh>
    <rPh sb="2" eb="4">
      <t>メンセキ</t>
    </rPh>
    <phoneticPr fontId="3"/>
  </si>
  <si>
    <t>県費補助金額</t>
    <rPh sb="0" eb="2">
      <t>ケンピ</t>
    </rPh>
    <rPh sb="2" eb="4">
      <t>ホジョ</t>
    </rPh>
    <rPh sb="4" eb="6">
      <t>キンガク</t>
    </rPh>
    <phoneticPr fontId="3"/>
  </si>
  <si>
    <t>【補正後】県費補助金額</t>
    <rPh sb="1" eb="3">
      <t>ホセイ</t>
    </rPh>
    <rPh sb="3" eb="4">
      <t>アト</t>
    </rPh>
    <rPh sb="5" eb="7">
      <t>ケンピ</t>
    </rPh>
    <rPh sb="7" eb="9">
      <t>ホジョ</t>
    </rPh>
    <rPh sb="9" eb="11">
      <t>キンガク</t>
    </rPh>
    <phoneticPr fontId="3"/>
  </si>
  <si>
    <t>総事業費
（A）+（B）+（C）</t>
    <rPh sb="0" eb="1">
      <t>ソウ</t>
    </rPh>
    <rPh sb="1" eb="3">
      <t>ジギョウ</t>
    </rPh>
    <rPh sb="3" eb="4">
      <t>ヒ</t>
    </rPh>
    <phoneticPr fontId="4"/>
  </si>
  <si>
    <t>補助事業に要する（した）経費
（A）+（B）</t>
    <rPh sb="0" eb="2">
      <t>ホジョ</t>
    </rPh>
    <rPh sb="2" eb="4">
      <t>ジギョウ</t>
    </rPh>
    <rPh sb="5" eb="6">
      <t>ヨウ</t>
    </rPh>
    <rPh sb="12" eb="14">
      <t>ケイヒ</t>
    </rPh>
    <phoneticPr fontId="4"/>
  </si>
  <si>
    <t>耕地番号</t>
    <rPh sb="0" eb="2">
      <t>コウチ</t>
    </rPh>
    <rPh sb="2" eb="4">
      <t>バンゴウ</t>
    </rPh>
    <phoneticPr fontId="3"/>
  </si>
  <si>
    <t>分筆番号</t>
    <rPh sb="0" eb="1">
      <t>ブン</t>
    </rPh>
    <rPh sb="1" eb="2">
      <t>フデ</t>
    </rPh>
    <rPh sb="2" eb="4">
      <t>バンゴウ</t>
    </rPh>
    <phoneticPr fontId="3"/>
  </si>
  <si>
    <t>県費補助金（A）</t>
    <rPh sb="0" eb="1">
      <t>ケン</t>
    </rPh>
    <rPh sb="1" eb="2">
      <t>ヒ</t>
    </rPh>
    <rPh sb="2" eb="5">
      <t>ホジョキン</t>
    </rPh>
    <phoneticPr fontId="4"/>
  </si>
  <si>
    <t>市町費（B）</t>
    <rPh sb="0" eb="1">
      <t>シ</t>
    </rPh>
    <rPh sb="1" eb="2">
      <t>マチ</t>
    </rPh>
    <rPh sb="2" eb="3">
      <t>ヒ</t>
    </rPh>
    <phoneticPr fontId="4"/>
  </si>
  <si>
    <t>事業面積(a)</t>
    <rPh sb="0" eb="2">
      <t>ジギョウ</t>
    </rPh>
    <rPh sb="2" eb="4">
      <t>メンセキ</t>
    </rPh>
    <phoneticPr fontId="3"/>
  </si>
  <si>
    <t>その他（C）</t>
    <rPh sb="2" eb="3">
      <t>タ</t>
    </rPh>
    <phoneticPr fontId="4"/>
  </si>
  <si>
    <t>a</t>
    <phoneticPr fontId="4"/>
  </si>
  <si>
    <t>円</t>
    <rPh sb="0" eb="1">
      <t>エン</t>
    </rPh>
    <phoneticPr fontId="4"/>
  </si>
  <si>
    <t>小計</t>
    <rPh sb="0" eb="1">
      <t>ショウ</t>
    </rPh>
    <rPh sb="1" eb="2">
      <t>ケイ</t>
    </rPh>
    <phoneticPr fontId="3"/>
  </si>
  <si>
    <t>小計</t>
    <rPh sb="0" eb="2">
      <t>ショウケイ</t>
    </rPh>
    <phoneticPr fontId="3"/>
  </si>
  <si>
    <t>イ</t>
    <phoneticPr fontId="3"/>
  </si>
  <si>
    <t>ロ</t>
    <phoneticPr fontId="3"/>
  </si>
  <si>
    <t>ハ</t>
    <phoneticPr fontId="3"/>
  </si>
  <si>
    <t>総計</t>
    <rPh sb="0" eb="2">
      <t>ソウケイ</t>
    </rPh>
    <phoneticPr fontId="3"/>
  </si>
  <si>
    <t>誓約・同意事項</t>
    <phoneticPr fontId="3"/>
  </si>
  <si>
    <t>自署または押印</t>
    <phoneticPr fontId="3"/>
  </si>
  <si>
    <t>総計</t>
    <phoneticPr fontId="3"/>
  </si>
  <si>
    <t>事業実施主体名
(農業者代表者氏名)</t>
    <rPh sb="9" eb="11">
      <t>ノウギョウ</t>
    </rPh>
    <rPh sb="11" eb="12">
      <t>シャ</t>
    </rPh>
    <rPh sb="12" eb="14">
      <t>ダイヒョウ</t>
    </rPh>
    <rPh sb="14" eb="15">
      <t>シャ</t>
    </rPh>
    <rPh sb="15" eb="17">
      <t>シメイ</t>
    </rPh>
    <phoneticPr fontId="3"/>
  </si>
  <si>
    <t>農業者氏名
(受益者)</t>
    <rPh sb="0" eb="3">
      <t>ノウギョウシャ</t>
    </rPh>
    <rPh sb="3" eb="5">
      <t>シメイ</t>
    </rPh>
    <rPh sb="7" eb="10">
      <t>ジュエキシャ</t>
    </rPh>
    <phoneticPr fontId="4"/>
  </si>
  <si>
    <t>補助金額</t>
    <rPh sb="0" eb="2">
      <t>ホジョ</t>
    </rPh>
    <rPh sb="2" eb="4">
      <t>キンガク</t>
    </rPh>
    <phoneticPr fontId="4"/>
  </si>
  <si>
    <t>(注1)受益者ごとに、区分を同じにする対象品目や、同一施設内を分割して、同区分の複数品目を生産している場合は、主な品目名を記載し、合計面積を記載することができる。また、同一施設内に、異なる区分の複数品目を生産している場合にあっては、行を分けて記載し、備考に「分割」と記載の上、任意様式で分割図を作成し添付すること。なお、補助金の交付は、一ほ場につき、1回限りとし、作付回転数や2毛作は考慮しない。</t>
    <rPh sb="1" eb="2">
      <t>チュウ</t>
    </rPh>
    <rPh sb="4" eb="7">
      <t>ジュエキシャ</t>
    </rPh>
    <rPh sb="11" eb="13">
      <t>クブン</t>
    </rPh>
    <rPh sb="14" eb="15">
      <t>オナ</t>
    </rPh>
    <rPh sb="19" eb="21">
      <t>タイショウ</t>
    </rPh>
    <rPh sb="21" eb="23">
      <t>ヒンモク</t>
    </rPh>
    <rPh sb="25" eb="27">
      <t>ドウイツ</t>
    </rPh>
    <rPh sb="27" eb="29">
      <t>シセツ</t>
    </rPh>
    <phoneticPr fontId="4"/>
  </si>
  <si>
    <t>(注2)区分は、対象品目ごとにイ、ロ、ハの区分を記載すること。</t>
    <rPh sb="1" eb="2">
      <t>チュウ</t>
    </rPh>
    <rPh sb="4" eb="6">
      <t>クブン</t>
    </rPh>
    <rPh sb="8" eb="10">
      <t>タイショウ</t>
    </rPh>
    <rPh sb="10" eb="12">
      <t>ヒンモク</t>
    </rPh>
    <rPh sb="21" eb="23">
      <t>クブン</t>
    </rPh>
    <rPh sb="24" eb="26">
      <t>キサイ</t>
    </rPh>
    <phoneticPr fontId="4"/>
  </si>
  <si>
    <t>(注3)事業面積（a）は、受益者の農地基本台帳や共済細目書等の公的資料の写し等に記載されたほ場面積及びハウスの求積図などを基に、次期作の実面積を確認することとし、施設の前室等は事業面積から除外のうえ、1a未満を切り捨てたものを記載すること。</t>
    <rPh sb="1" eb="2">
      <t>チュウ</t>
    </rPh>
    <rPh sb="4" eb="6">
      <t>ジギョウ</t>
    </rPh>
    <rPh sb="6" eb="8">
      <t>メンセキ</t>
    </rPh>
    <rPh sb="13" eb="16">
      <t>ジュエキシャ</t>
    </rPh>
    <rPh sb="17" eb="19">
      <t>ノウチ</t>
    </rPh>
    <rPh sb="19" eb="21">
      <t>キホン</t>
    </rPh>
    <rPh sb="21" eb="23">
      <t>ダイチョウ</t>
    </rPh>
    <rPh sb="24" eb="26">
      <t>キョウサイ</t>
    </rPh>
    <rPh sb="26" eb="28">
      <t>サイモク</t>
    </rPh>
    <rPh sb="28" eb="29">
      <t>ショ</t>
    </rPh>
    <rPh sb="29" eb="30">
      <t>トウ</t>
    </rPh>
    <rPh sb="31" eb="33">
      <t>コウテキ</t>
    </rPh>
    <rPh sb="33" eb="35">
      <t>シリョウ</t>
    </rPh>
    <rPh sb="36" eb="37">
      <t>ウツ</t>
    </rPh>
    <rPh sb="38" eb="39">
      <t>トウ</t>
    </rPh>
    <rPh sb="40" eb="42">
      <t>キサイ</t>
    </rPh>
    <rPh sb="46" eb="47">
      <t>バ</t>
    </rPh>
    <rPh sb="47" eb="49">
      <t>メンセキ</t>
    </rPh>
    <rPh sb="49" eb="50">
      <t>オヨ</t>
    </rPh>
    <rPh sb="55" eb="57">
      <t>キュウセキ</t>
    </rPh>
    <rPh sb="57" eb="58">
      <t>ズ</t>
    </rPh>
    <rPh sb="61" eb="62">
      <t>モト</t>
    </rPh>
    <rPh sb="64" eb="66">
      <t>ジキ</t>
    </rPh>
    <rPh sb="66" eb="67">
      <t>サク</t>
    </rPh>
    <rPh sb="68" eb="69">
      <t>ジツ</t>
    </rPh>
    <rPh sb="69" eb="71">
      <t>メンセキ</t>
    </rPh>
    <rPh sb="72" eb="74">
      <t>カクニン</t>
    </rPh>
    <phoneticPr fontId="4"/>
  </si>
  <si>
    <t>(注4)【実績報告時に記載】次期作及び営農継続に向けた取組は、交付決定日以降に、次期作にかかる種子購入、肥料農薬購入、土壌消毒、耕起、播種、定植、薬剤散布、施肥、摘芽、剪枝、収穫、出荷調整等を行われた場合に実施済と記載すること。</t>
    <rPh sb="1" eb="2">
      <t>チュウ</t>
    </rPh>
    <rPh sb="5" eb="7">
      <t>ジッセキ</t>
    </rPh>
    <rPh sb="7" eb="9">
      <t>ホウコク</t>
    </rPh>
    <rPh sb="9" eb="10">
      <t>ジ</t>
    </rPh>
    <rPh sb="11" eb="13">
      <t>キサイ</t>
    </rPh>
    <rPh sb="14" eb="16">
      <t>ジキ</t>
    </rPh>
    <rPh sb="16" eb="17">
      <t>サク</t>
    </rPh>
    <rPh sb="17" eb="18">
      <t>オヨ</t>
    </rPh>
    <rPh sb="19" eb="21">
      <t>エイノウ</t>
    </rPh>
    <rPh sb="21" eb="23">
      <t>ケイゾク</t>
    </rPh>
    <rPh sb="24" eb="25">
      <t>ム</t>
    </rPh>
    <rPh sb="27" eb="29">
      <t>トリクミ</t>
    </rPh>
    <rPh sb="31" eb="33">
      <t>コウフ</t>
    </rPh>
    <rPh sb="33" eb="35">
      <t>ケッテイ</t>
    </rPh>
    <rPh sb="35" eb="36">
      <t>ビ</t>
    </rPh>
    <rPh sb="36" eb="38">
      <t>イコウ</t>
    </rPh>
    <rPh sb="40" eb="42">
      <t>ジキ</t>
    </rPh>
    <rPh sb="42" eb="43">
      <t>サク</t>
    </rPh>
    <rPh sb="47" eb="49">
      <t>シュシ</t>
    </rPh>
    <rPh sb="49" eb="51">
      <t>コウニュウ</t>
    </rPh>
    <rPh sb="52" eb="54">
      <t>ヒリョウ</t>
    </rPh>
    <rPh sb="54" eb="56">
      <t>ノウヤク</t>
    </rPh>
    <rPh sb="56" eb="58">
      <t>コウニュウ</t>
    </rPh>
    <rPh sb="59" eb="61">
      <t>ドジョウ</t>
    </rPh>
    <rPh sb="61" eb="63">
      <t>ショウドク</t>
    </rPh>
    <rPh sb="64" eb="65">
      <t>タガヤ</t>
    </rPh>
    <rPh sb="65" eb="66">
      <t>オ</t>
    </rPh>
    <rPh sb="67" eb="69">
      <t>ハシュ</t>
    </rPh>
    <rPh sb="70" eb="72">
      <t>テイショク</t>
    </rPh>
    <rPh sb="73" eb="75">
      <t>ヤクザイ</t>
    </rPh>
    <rPh sb="75" eb="77">
      <t>サンプ</t>
    </rPh>
    <rPh sb="78" eb="80">
      <t>セヒ</t>
    </rPh>
    <rPh sb="81" eb="82">
      <t>ツ</t>
    </rPh>
    <rPh sb="82" eb="83">
      <t>メ</t>
    </rPh>
    <rPh sb="84" eb="85">
      <t>ハサ</t>
    </rPh>
    <rPh sb="85" eb="86">
      <t>エダ</t>
    </rPh>
    <rPh sb="87" eb="89">
      <t>シュウカク</t>
    </rPh>
    <rPh sb="90" eb="92">
      <t>シュッカ</t>
    </rPh>
    <rPh sb="92" eb="94">
      <t>チョウセイ</t>
    </rPh>
    <rPh sb="94" eb="95">
      <t>トウ</t>
    </rPh>
    <rPh sb="96" eb="97">
      <t>オコナ</t>
    </rPh>
    <rPh sb="100" eb="102">
      <t>バアイ</t>
    </rPh>
    <rPh sb="103" eb="105">
      <t>ジッシ</t>
    </rPh>
    <rPh sb="105" eb="106">
      <t>スミ</t>
    </rPh>
    <rPh sb="107" eb="109">
      <t>キサイ</t>
    </rPh>
    <phoneticPr fontId="4"/>
  </si>
  <si>
    <t>様式第3号別紙</t>
    <rPh sb="0" eb="2">
      <t>ヨウシキ</t>
    </rPh>
    <rPh sb="2" eb="3">
      <t>ダイ</t>
    </rPh>
    <rPh sb="4" eb="5">
      <t>ゴウ</t>
    </rPh>
    <rPh sb="5" eb="7">
      <t>ベッシ</t>
    </rPh>
    <phoneticPr fontId="4"/>
  </si>
  <si>
    <t>大町町園芸生産次期作支援緊急対策事業費補助金の申請に関し、以下に誓約及び同意します。
【誓約事項】
(1)高収益作物次期作支援交付金実施要綱(令和2年6月23日付2生産第522号農林水産事務次官依命通知）第4の2の(1)のただし書きに定める高集約型品目(80万円/10a)として交付対象となる面積を除いて申請することとし、申請時に明らかでない場合においては、これを減額して請求し、また、実績報告事前に明らかにします。
(2)令和2年3月から同年8月末までに対象品目が出荷されたことが分かる当該時期の出荷・販売契約書等の写し、販売伝票の写し等について、交付申請を行った年度の翌年度から5年間保管し、市町や県からの求めがあった場合には、再度提出します。
(3)園芸品目(花き)の次期作に向け、適切な取組(捨て作り等は不可)を行い、令和3年度も花きの営農を継続します。
(4)交付申請書等(農地基本台帳、共済細目書等の写し、ハウス求積図等、その他事業面積の根拠となる書類を含む)は、交付申請を行った年度の翌年度から5年間保管し、市町や県からの求めがあった場合には、再度提出します。
(5)以下の場合には、補助金を返還すること、又は交付されないことに異存ありません。
　(ア)交付金申請書及びその他の提出書類などにおいて虚偽の内容や(1)から(3)の誓約に反する申請をしたことが判
　　　明した場合
　(イ)正当な理由がなく、次期作に向けた取組や営農の継続を行っていないことが判明した場合
【同意事項】
(1)佐賀県は、本補助金の交付対象となった事業実施主体から提出された交付申請書等に記載された個人情報を、事業実施主体のほ場が所在する市町に必要最小限度内において提供する場合があります。また、提供した個人情報を基に後日、収入保険や農業共済について共済組合からご説明させていただく場合があります。
　　なお、提供した個人情報は、園芸農業振興にかかる施策立案、収入保険及び農業共済の説明以外の用途には使用しないことを申し添えます。</t>
    <rPh sb="0" eb="3">
      <t>オオマチチョウ</t>
    </rPh>
    <rPh sb="71" eb="73">
      <t>レイワ</t>
    </rPh>
    <rPh sb="74" eb="75">
      <t>ネン</t>
    </rPh>
    <rPh sb="76" eb="77">
      <t>ガツ</t>
    </rPh>
    <rPh sb="79" eb="81">
      <t>ニチヅケ</t>
    </rPh>
    <rPh sb="129" eb="131">
      <t>マンエン</t>
    </rPh>
    <rPh sb="152" eb="154">
      <t>シンセイ</t>
    </rPh>
    <rPh sb="161" eb="164">
      <t>シンセイジ</t>
    </rPh>
    <rPh sb="165" eb="166">
      <t>アキ</t>
    </rPh>
    <rPh sb="171" eb="173">
      <t>バアイ</t>
    </rPh>
    <rPh sb="182" eb="184">
      <t>ゲンガク</t>
    </rPh>
    <rPh sb="186" eb="188">
      <t>セイキュウ</t>
    </rPh>
    <rPh sb="193" eb="195">
      <t>ジッセキ</t>
    </rPh>
    <rPh sb="195" eb="197">
      <t>ホウコク</t>
    </rPh>
    <rPh sb="197" eb="199">
      <t>ジゼン</t>
    </rPh>
    <rPh sb="200" eb="201">
      <t>アキ</t>
    </rPh>
    <rPh sb="333" eb="334">
      <t>ハナ</t>
    </rPh>
    <rPh sb="344" eb="346">
      <t>テキセツ</t>
    </rPh>
    <rPh sb="350" eb="351">
      <t>ス</t>
    </rPh>
    <rPh sb="352" eb="353">
      <t>ヅク</t>
    </rPh>
    <rPh sb="354" eb="355">
      <t>トウ</t>
    </rPh>
    <rPh sb="356" eb="358">
      <t>フカ</t>
    </rPh>
    <rPh sb="369" eb="370">
      <t>ハナ</t>
    </rPh>
    <rPh sb="412" eb="414">
      <t>キュウセキ</t>
    </rPh>
    <rPh sb="414" eb="415">
      <t>ズ</t>
    </rPh>
    <rPh sb="415" eb="416">
      <t>トウ</t>
    </rPh>
    <rPh sb="479" eb="481">
      <t>サイド</t>
    </rPh>
    <rPh sb="571" eb="573">
      <t>セイヤク</t>
    </rPh>
    <rPh sb="574" eb="575">
      <t>ハン</t>
    </rPh>
    <rPh sb="652" eb="655">
      <t>サガケン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</si>
</sst>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color theme="1"/>
      <name val="游ゴシック"/>
      <family val="3"/>
      <charset val="128"/>
      <scheme val="minor"/>
    </font>
    <font>
      <sz val="1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i/>
      <sz val="11"/>
      <color rgb="FFFF0000"/>
      <name val="ＭＳ 明朝"/>
      <family val="1"/>
      <charset val="128"/>
    </font>
    <font>
      <sz val="10"/>
      <color theme="1"/>
      <name val="ＭＳ 明朝"/>
      <family val="1"/>
      <charset val="128"/>
    </font>
    <font>
      <sz val="10"/>
      <name val="ＭＳ 明朝"/>
      <family val="1"/>
      <charset val="128"/>
    </font>
    <font>
      <i/>
      <sz val="10"/>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uble">
        <color indexed="64"/>
      </bottom>
      <diagonal style="thin">
        <color indexed="64"/>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86">
    <xf numFmtId="0" fontId="0" fillId="0" borderId="0" xfId="0"/>
    <xf numFmtId="0" fontId="2" fillId="2" borderId="0" xfId="1" applyFont="1" applyFill="1">
      <alignment vertical="center"/>
    </xf>
    <xf numFmtId="0" fontId="5" fillId="2" borderId="0" xfId="1" applyFont="1" applyFill="1">
      <alignment vertical="center"/>
    </xf>
    <xf numFmtId="38" fontId="2" fillId="2" borderId="0" xfId="2" applyFont="1" applyFill="1">
      <alignment vertical="center"/>
    </xf>
    <xf numFmtId="38" fontId="6" fillId="3" borderId="0" xfId="2" applyFont="1" applyFill="1">
      <alignment vertical="center"/>
    </xf>
    <xf numFmtId="0" fontId="6" fillId="3" borderId="0" xfId="1" applyFont="1" applyFill="1">
      <alignment vertical="center"/>
    </xf>
    <xf numFmtId="38" fontId="5" fillId="2" borderId="0" xfId="2" applyFont="1" applyFill="1">
      <alignment vertical="center"/>
    </xf>
    <xf numFmtId="0" fontId="7" fillId="2" borderId="0" xfId="1" applyFont="1" applyFill="1">
      <alignment vertical="center"/>
    </xf>
    <xf numFmtId="0" fontId="7" fillId="0" borderId="0" xfId="1" applyFont="1">
      <alignment vertical="center"/>
    </xf>
    <xf numFmtId="0" fontId="2" fillId="2" borderId="0" xfId="1" applyFont="1" applyFill="1" applyBorder="1" applyAlignment="1">
      <alignment vertical="center"/>
    </xf>
    <xf numFmtId="0" fontId="6" fillId="3" borderId="0" xfId="1" applyFont="1" applyFill="1" applyBorder="1" applyAlignment="1">
      <alignment vertical="center"/>
    </xf>
    <xf numFmtId="0" fontId="5" fillId="2" borderId="0" xfId="1" applyFont="1" applyFill="1" applyBorder="1" applyAlignment="1">
      <alignment vertical="center"/>
    </xf>
    <xf numFmtId="0" fontId="5" fillId="2" borderId="0" xfId="1" applyFont="1" applyFill="1" applyBorder="1">
      <alignment vertical="center"/>
    </xf>
    <xf numFmtId="0" fontId="2" fillId="2" borderId="0" xfId="1" applyFont="1" applyFill="1" applyBorder="1" applyAlignment="1">
      <alignment horizontal="center" vertical="center"/>
    </xf>
    <xf numFmtId="0" fontId="7" fillId="0" borderId="0" xfId="1" applyFont="1" applyBorder="1" applyAlignment="1">
      <alignment vertical="center"/>
    </xf>
    <xf numFmtId="0" fontId="7" fillId="0" borderId="8" xfId="1" applyFont="1" applyBorder="1">
      <alignment vertical="center"/>
    </xf>
    <xf numFmtId="0" fontId="2" fillId="2" borderId="0" xfId="1" applyFont="1" applyFill="1" applyAlignment="1">
      <alignment horizontal="right" vertical="center"/>
    </xf>
    <xf numFmtId="0" fontId="2" fillId="2" borderId="12" xfId="1" applyFont="1" applyFill="1" applyBorder="1" applyAlignment="1">
      <alignment horizontal="right" vertical="center"/>
    </xf>
    <xf numFmtId="0" fontId="2" fillId="0" borderId="0" xfId="1" applyFont="1" applyFill="1" applyBorder="1" applyAlignment="1">
      <alignment horizontal="right" vertical="center"/>
    </xf>
    <xf numFmtId="0" fontId="7" fillId="2" borderId="0" xfId="1" applyFont="1" applyFill="1" applyAlignment="1">
      <alignment horizontal="right" vertical="center"/>
    </xf>
    <xf numFmtId="0" fontId="7" fillId="0" borderId="13" xfId="1" applyFont="1" applyFill="1" applyBorder="1" applyAlignment="1">
      <alignment horizontal="right" vertical="center"/>
    </xf>
    <xf numFmtId="38" fontId="7" fillId="0" borderId="13" xfId="1" applyNumberFormat="1" applyFont="1" applyFill="1" applyBorder="1" applyAlignment="1">
      <alignment horizontal="right" vertical="center"/>
    </xf>
    <xf numFmtId="38" fontId="7" fillId="0" borderId="13" xfId="2" applyFont="1" applyFill="1" applyBorder="1" applyAlignment="1">
      <alignment horizontal="right" vertical="center"/>
    </xf>
    <xf numFmtId="0" fontId="7" fillId="0" borderId="13" xfId="2" applyNumberFormat="1" applyFont="1" applyFill="1" applyBorder="1" applyAlignment="1">
      <alignment horizontal="right" vertical="center"/>
    </xf>
    <xf numFmtId="0" fontId="7" fillId="0" borderId="0" xfId="1" applyFont="1" applyAlignment="1">
      <alignment horizontal="right" vertical="center"/>
    </xf>
    <xf numFmtId="0" fontId="2" fillId="0" borderId="0" xfId="1" applyFont="1" applyFill="1" applyBorder="1" applyAlignment="1">
      <alignment horizontal="center" vertical="center" wrapText="1"/>
    </xf>
    <xf numFmtId="38" fontId="7" fillId="2" borderId="0" xfId="2" applyFont="1" applyFill="1">
      <alignment vertical="center"/>
    </xf>
    <xf numFmtId="38" fontId="7" fillId="0" borderId="8" xfId="1" applyNumberFormat="1" applyFont="1" applyBorder="1" applyAlignment="1">
      <alignment horizontal="right" vertical="center"/>
    </xf>
    <xf numFmtId="38" fontId="7" fillId="0" borderId="8" xfId="2" applyFont="1" applyBorder="1" applyAlignment="1">
      <alignment horizontal="right" vertical="center"/>
    </xf>
    <xf numFmtId="38" fontId="7" fillId="0" borderId="8" xfId="2" applyNumberFormat="1" applyFont="1" applyBorder="1">
      <alignment vertical="center"/>
    </xf>
    <xf numFmtId="38" fontId="7" fillId="0" borderId="21" xfId="1" applyNumberFormat="1" applyFont="1" applyBorder="1" applyAlignment="1">
      <alignment horizontal="right" vertical="center"/>
    </xf>
    <xf numFmtId="38" fontId="7" fillId="0" borderId="21" xfId="2" applyFont="1" applyBorder="1" applyAlignment="1">
      <alignment horizontal="right" vertical="center"/>
    </xf>
    <xf numFmtId="38" fontId="7" fillId="0" borderId="21" xfId="2" applyNumberFormat="1" applyFont="1" applyBorder="1">
      <alignment vertical="center"/>
    </xf>
    <xf numFmtId="0" fontId="7" fillId="0" borderId="4" xfId="1" applyFont="1" applyBorder="1" applyAlignment="1">
      <alignment horizontal="right" vertical="center"/>
    </xf>
    <xf numFmtId="38" fontId="7" fillId="0" borderId="4" xfId="1" applyNumberFormat="1" applyFont="1" applyBorder="1" applyAlignment="1">
      <alignment horizontal="right" vertical="center"/>
    </xf>
    <xf numFmtId="38" fontId="7" fillId="0" borderId="4" xfId="2" applyFont="1" applyBorder="1" applyAlignment="1">
      <alignment horizontal="right" vertical="center"/>
    </xf>
    <xf numFmtId="0" fontId="7" fillId="0" borderId="8" xfId="1" applyFont="1" applyBorder="1" applyAlignment="1">
      <alignment horizontal="right" vertical="center"/>
    </xf>
    <xf numFmtId="0" fontId="7" fillId="0" borderId="21" xfId="1" applyFont="1" applyBorder="1" applyAlignment="1">
      <alignment horizontal="right" vertical="center"/>
    </xf>
    <xf numFmtId="0" fontId="2" fillId="2" borderId="14" xfId="1" applyFont="1" applyFill="1" applyBorder="1" applyAlignment="1">
      <alignment horizontal="center" vertical="center"/>
    </xf>
    <xf numFmtId="38" fontId="7" fillId="2" borderId="0" xfId="1" applyNumberFormat="1" applyFont="1" applyFill="1">
      <alignment vertical="center"/>
    </xf>
    <xf numFmtId="38" fontId="7" fillId="0" borderId="4" xfId="2" applyFont="1" applyBorder="1">
      <alignment vertical="center"/>
    </xf>
    <xf numFmtId="0" fontId="2" fillId="2" borderId="4" xfId="1" applyFont="1" applyFill="1" applyBorder="1" applyAlignment="1">
      <alignment horizontal="center" vertical="center"/>
    </xf>
    <xf numFmtId="0" fontId="2" fillId="2" borderId="0" xfId="1" applyFont="1" applyFill="1" applyAlignment="1">
      <alignment vertical="center"/>
    </xf>
    <xf numFmtId="0" fontId="2" fillId="2" borderId="0" xfId="1" applyFont="1" applyFill="1" applyAlignment="1">
      <alignment horizontal="left" vertical="top" wrapText="1"/>
    </xf>
    <xf numFmtId="0" fontId="7" fillId="4" borderId="0" xfId="1" applyFont="1" applyFill="1">
      <alignment vertical="center"/>
    </xf>
    <xf numFmtId="0" fontId="8" fillId="2" borderId="0" xfId="1" applyFont="1" applyFill="1">
      <alignment vertical="center"/>
    </xf>
    <xf numFmtId="0" fontId="8" fillId="2" borderId="0" xfId="1" applyFont="1" applyFill="1" applyAlignment="1">
      <alignment vertical="center"/>
    </xf>
    <xf numFmtId="38" fontId="9" fillId="3" borderId="0" xfId="2" applyFont="1" applyFill="1">
      <alignment vertical="center"/>
    </xf>
    <xf numFmtId="0" fontId="9" fillId="3" borderId="0" xfId="1" applyFont="1" applyFill="1">
      <alignment vertical="center"/>
    </xf>
    <xf numFmtId="38" fontId="8" fillId="2" borderId="0" xfId="2" applyFont="1" applyFill="1">
      <alignment vertical="center"/>
    </xf>
    <xf numFmtId="0" fontId="7" fillId="2" borderId="0" xfId="1" applyFont="1" applyFill="1" applyBorder="1" applyAlignment="1">
      <alignment vertical="center"/>
    </xf>
    <xf numFmtId="38" fontId="7" fillId="0" borderId="0" xfId="2" applyFont="1">
      <alignment vertical="center"/>
    </xf>
    <xf numFmtId="0" fontId="7" fillId="0" borderId="0" xfId="1" applyFont="1" applyBorder="1">
      <alignment vertical="center"/>
    </xf>
    <xf numFmtId="0" fontId="2" fillId="0" borderId="0" xfId="1" applyFont="1" applyFill="1">
      <alignment vertical="center"/>
    </xf>
    <xf numFmtId="38" fontId="7" fillId="0" borderId="0" xfId="2" applyFont="1" applyFill="1">
      <alignment vertical="center"/>
    </xf>
    <xf numFmtId="0" fontId="7" fillId="0" borderId="0" xfId="1" applyFont="1" applyFill="1">
      <alignment vertical="center"/>
    </xf>
    <xf numFmtId="0" fontId="7" fillId="0" borderId="0" xfId="1" applyFont="1" applyFill="1" applyBorder="1">
      <alignment vertical="center"/>
    </xf>
    <xf numFmtId="38" fontId="7" fillId="0" borderId="0" xfId="1" applyNumberFormat="1" applyFont="1">
      <alignment vertical="center"/>
    </xf>
    <xf numFmtId="0" fontId="2" fillId="0" borderId="0" xfId="1" applyFont="1" applyFill="1" applyAlignment="1">
      <alignment vertical="center"/>
    </xf>
    <xf numFmtId="38" fontId="2" fillId="0" borderId="0" xfId="2" applyFont="1" applyFill="1">
      <alignment vertical="center"/>
    </xf>
    <xf numFmtId="38" fontId="2" fillId="0" borderId="0" xfId="2" applyFont="1">
      <alignment vertical="center"/>
    </xf>
    <xf numFmtId="0" fontId="2" fillId="0" borderId="0" xfId="1" applyFont="1">
      <alignment vertical="center"/>
    </xf>
    <xf numFmtId="0" fontId="2" fillId="0" borderId="0" xfId="1" applyFont="1" applyBorder="1" applyAlignment="1">
      <alignment horizontal="center" vertical="center"/>
    </xf>
    <xf numFmtId="0" fontId="2" fillId="0" borderId="0" xfId="1" applyFont="1" applyFill="1" applyAlignment="1">
      <alignment horizontal="left" vertical="top" wrapText="1"/>
    </xf>
    <xf numFmtId="0" fontId="2" fillId="4" borderId="0" xfId="1" applyFont="1" applyFill="1">
      <alignment vertical="center"/>
    </xf>
    <xf numFmtId="38" fontId="2" fillId="4" borderId="0" xfId="2" applyFont="1" applyFill="1">
      <alignment vertical="center"/>
    </xf>
    <xf numFmtId="0" fontId="2" fillId="4" borderId="0" xfId="1" applyFont="1" applyFill="1" applyBorder="1" applyAlignment="1">
      <alignment horizontal="center" vertical="center"/>
    </xf>
    <xf numFmtId="0" fontId="8" fillId="0" borderId="0" xfId="1" applyFont="1" applyFill="1" applyAlignment="1">
      <alignment vertical="center"/>
    </xf>
    <xf numFmtId="0" fontId="8" fillId="0" borderId="0" xfId="1" applyFont="1" applyFill="1">
      <alignment vertical="center"/>
    </xf>
    <xf numFmtId="38" fontId="8" fillId="0" borderId="0" xfId="2" applyFont="1" applyFill="1">
      <alignment vertical="center"/>
    </xf>
    <xf numFmtId="38" fontId="8" fillId="0" borderId="0" xfId="2" applyFont="1">
      <alignment vertical="center"/>
    </xf>
    <xf numFmtId="0" fontId="8" fillId="0" borderId="0" xfId="1" applyFont="1">
      <alignment vertical="center"/>
    </xf>
    <xf numFmtId="0" fontId="8" fillId="3" borderId="0" xfId="1" applyFont="1" applyFill="1" applyAlignment="1">
      <alignment vertical="center"/>
    </xf>
    <xf numFmtId="38" fontId="8" fillId="3" borderId="0" xfId="2" applyFont="1" applyFill="1">
      <alignment vertical="center"/>
    </xf>
    <xf numFmtId="0" fontId="8" fillId="3" borderId="0" xfId="1" applyFont="1" applyFill="1">
      <alignment vertical="center"/>
    </xf>
    <xf numFmtId="0" fontId="2" fillId="2" borderId="0" xfId="1" applyFont="1" applyFill="1" applyAlignment="1">
      <alignment horizontal="left" vertical="top" wrapText="1"/>
    </xf>
    <xf numFmtId="38" fontId="2" fillId="0" borderId="4" xfId="1" applyNumberFormat="1" applyFont="1" applyFill="1" applyBorder="1" applyAlignment="1">
      <alignment vertical="center"/>
    </xf>
    <xf numFmtId="0" fontId="2" fillId="0" borderId="4" xfId="1" applyFont="1" applyFill="1" applyBorder="1" applyAlignment="1">
      <alignment vertical="center"/>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6" fillId="3" borderId="5" xfId="1" applyFont="1" applyFill="1" applyBorder="1" applyAlignment="1">
      <alignment horizontal="left" vertical="center" shrinkToFit="1"/>
    </xf>
    <xf numFmtId="0" fontId="6" fillId="3" borderId="6" xfId="1" applyFont="1" applyFill="1" applyBorder="1" applyAlignment="1">
      <alignment horizontal="left" vertical="center" shrinkToFit="1"/>
    </xf>
    <xf numFmtId="0" fontId="6" fillId="3" borderId="7" xfId="1" applyFont="1" applyFill="1" applyBorder="1" applyAlignment="1">
      <alignment horizontal="left" vertical="center" shrinkToFit="1"/>
    </xf>
    <xf numFmtId="38" fontId="2" fillId="0" borderId="4" xfId="1" applyNumberFormat="1" applyFont="1" applyFill="1" applyBorder="1" applyAlignment="1">
      <alignment horizontal="right" vertical="center"/>
    </xf>
    <xf numFmtId="0" fontId="2" fillId="0" borderId="4" xfId="1" applyFont="1" applyFill="1" applyBorder="1" applyAlignment="1">
      <alignment horizontal="right" vertical="center"/>
    </xf>
    <xf numFmtId="38" fontId="2" fillId="0" borderId="4" xfId="2" applyFont="1" applyFill="1" applyBorder="1" applyAlignment="1">
      <alignment vertical="center"/>
    </xf>
    <xf numFmtId="0" fontId="2" fillId="0" borderId="4" xfId="1" applyFont="1" applyFill="1" applyBorder="1" applyAlignment="1">
      <alignment horizontal="center" vertical="center" wrapText="1"/>
    </xf>
    <xf numFmtId="0" fontId="2" fillId="0" borderId="14" xfId="1" applyFont="1" applyFill="1" applyBorder="1" applyAlignment="1">
      <alignment horizontal="center" vertical="center" wrapText="1"/>
    </xf>
    <xf numFmtId="38" fontId="2" fillId="0" borderId="4" xfId="2" applyFont="1" applyFill="1" applyBorder="1" applyAlignment="1">
      <alignment horizontal="right" vertical="center"/>
    </xf>
    <xf numFmtId="38" fontId="2" fillId="0" borderId="8" xfId="1" applyNumberFormat="1" applyFont="1" applyFill="1" applyBorder="1" applyAlignment="1">
      <alignment vertical="center"/>
    </xf>
    <xf numFmtId="0" fontId="2" fillId="0" borderId="8" xfId="1" applyFont="1" applyFill="1" applyBorder="1" applyAlignment="1">
      <alignment vertical="center"/>
    </xf>
    <xf numFmtId="38" fontId="2" fillId="0" borderId="8" xfId="2" applyFont="1" applyFill="1" applyBorder="1" applyAlignment="1">
      <alignment horizontal="right" vertical="center"/>
    </xf>
    <xf numFmtId="0" fontId="2" fillId="2" borderId="0" xfId="1" applyFont="1" applyFill="1" applyAlignment="1">
      <alignment horizontal="left" vertical="center"/>
    </xf>
    <xf numFmtId="38" fontId="2" fillId="0" borderId="21" xfId="2" applyFont="1" applyFill="1" applyBorder="1" applyAlignment="1">
      <alignment horizontal="right" vertical="center"/>
    </xf>
    <xf numFmtId="0" fontId="2" fillId="0" borderId="22" xfId="1" applyNumberFormat="1" applyFont="1" applyFill="1" applyBorder="1" applyAlignment="1">
      <alignment horizontal="center" vertical="center"/>
    </xf>
    <xf numFmtId="0" fontId="2" fillId="0" borderId="23" xfId="1" applyNumberFormat="1" applyFont="1" applyFill="1" applyBorder="1" applyAlignment="1">
      <alignment horizontal="center" vertical="center"/>
    </xf>
    <xf numFmtId="0" fontId="2" fillId="0" borderId="24" xfId="1" applyNumberFormat="1" applyFont="1" applyFill="1" applyBorder="1" applyAlignment="1">
      <alignment horizontal="center" vertical="center"/>
    </xf>
    <xf numFmtId="0" fontId="6" fillId="3" borderId="15" xfId="1" applyFont="1" applyFill="1" applyBorder="1" applyAlignment="1">
      <alignment horizontal="left" vertical="center" shrinkToFit="1"/>
    </xf>
    <xf numFmtId="0" fontId="6" fillId="3" borderId="0" xfId="1" applyFont="1" applyFill="1" applyBorder="1" applyAlignment="1">
      <alignment horizontal="left" vertical="center" shrinkToFit="1"/>
    </xf>
    <xf numFmtId="0" fontId="6" fillId="3" borderId="16" xfId="1" applyFont="1" applyFill="1" applyBorder="1" applyAlignment="1">
      <alignment horizontal="left" vertical="center" shrinkToFit="1"/>
    </xf>
    <xf numFmtId="38" fontId="2" fillId="0" borderId="22" xfId="1" applyNumberFormat="1" applyFont="1" applyFill="1" applyBorder="1" applyAlignment="1">
      <alignment horizontal="center" vertical="center"/>
    </xf>
    <xf numFmtId="38" fontId="2" fillId="0" borderId="23" xfId="1" applyNumberFormat="1" applyFont="1" applyFill="1" applyBorder="1" applyAlignment="1">
      <alignment horizontal="center" vertical="center"/>
    </xf>
    <xf numFmtId="38" fontId="2" fillId="0" borderId="24" xfId="1" applyNumberFormat="1" applyFont="1" applyFill="1" applyBorder="1" applyAlignment="1">
      <alignment horizontal="center" vertical="center"/>
    </xf>
    <xf numFmtId="38" fontId="2" fillId="0" borderId="5" xfId="1" applyNumberFormat="1" applyFont="1" applyFill="1" applyBorder="1" applyAlignment="1">
      <alignment horizontal="center" vertical="center"/>
    </xf>
    <xf numFmtId="38" fontId="2" fillId="0" borderId="6" xfId="1" applyNumberFormat="1" applyFont="1" applyFill="1" applyBorder="1" applyAlignment="1">
      <alignment horizontal="center" vertical="center"/>
    </xf>
    <xf numFmtId="38" fontId="2" fillId="0" borderId="7" xfId="1" applyNumberFormat="1" applyFont="1" applyFill="1" applyBorder="1" applyAlignment="1">
      <alignment horizontal="center" vertical="center"/>
    </xf>
    <xf numFmtId="38" fontId="2" fillId="0" borderId="14" xfId="1" applyNumberFormat="1" applyFont="1" applyFill="1" applyBorder="1" applyAlignment="1">
      <alignment horizontal="right" vertical="center"/>
    </xf>
    <xf numFmtId="0" fontId="2" fillId="0" borderId="14" xfId="1" applyFont="1" applyFill="1" applyBorder="1" applyAlignment="1">
      <alignment horizontal="right" vertical="center"/>
    </xf>
    <xf numFmtId="38" fontId="2" fillId="0" borderId="14" xfId="2" applyFont="1" applyFill="1" applyBorder="1" applyAlignment="1">
      <alignment vertical="center"/>
    </xf>
    <xf numFmtId="38" fontId="2" fillId="0" borderId="14" xfId="1" applyNumberFormat="1" applyFont="1" applyFill="1" applyBorder="1" applyAlignment="1">
      <alignment vertical="center"/>
    </xf>
    <xf numFmtId="0" fontId="2" fillId="0" borderId="14" xfId="1" applyFont="1" applyFill="1" applyBorder="1" applyAlignment="1">
      <alignment vertical="center"/>
    </xf>
    <xf numFmtId="38" fontId="2" fillId="0" borderId="17" xfId="2" applyFont="1" applyFill="1" applyBorder="1" applyAlignment="1">
      <alignment horizontal="right" vertical="center"/>
    </xf>
    <xf numFmtId="0" fontId="2" fillId="0" borderId="17" xfId="1" applyFont="1" applyFill="1" applyBorder="1" applyAlignment="1">
      <alignment horizontal="center" vertical="center" wrapText="1"/>
    </xf>
    <xf numFmtId="38" fontId="2" fillId="0" borderId="12" xfId="2" applyFont="1" applyFill="1" applyBorder="1" applyAlignment="1">
      <alignment horizontal="center" vertical="center"/>
    </xf>
    <xf numFmtId="38" fontId="2" fillId="0" borderId="27" xfId="2" applyFont="1" applyFill="1" applyBorder="1" applyAlignment="1">
      <alignment horizontal="right" vertical="center"/>
    </xf>
    <xf numFmtId="38" fontId="2" fillId="0" borderId="12" xfId="2" applyFont="1" applyFill="1" applyBorder="1" applyAlignment="1">
      <alignment horizontal="right" vertical="center"/>
    </xf>
    <xf numFmtId="0" fontId="2" fillId="2" borderId="12" xfId="1" applyFont="1" applyFill="1" applyBorder="1" applyAlignment="1">
      <alignment horizontal="center" vertical="center" shrinkToFit="1"/>
    </xf>
    <xf numFmtId="0" fontId="2" fillId="2" borderId="17" xfId="1" applyFont="1" applyFill="1" applyBorder="1" applyAlignment="1">
      <alignment horizontal="center" vertical="center" shrinkToFit="1"/>
    </xf>
    <xf numFmtId="0" fontId="2" fillId="0" borderId="9"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38" fontId="2" fillId="0" borderId="9" xfId="2" applyFont="1" applyFill="1" applyBorder="1" applyAlignment="1">
      <alignment horizontal="center" vertical="center"/>
    </xf>
    <xf numFmtId="38" fontId="2" fillId="0" borderId="10" xfId="2" applyFont="1" applyFill="1" applyBorder="1" applyAlignment="1">
      <alignment horizontal="center" vertical="center"/>
    </xf>
    <xf numFmtId="38" fontId="2" fillId="0" borderId="11" xfId="2" applyFont="1" applyFill="1" applyBorder="1" applyAlignment="1">
      <alignment horizontal="center" vertical="center"/>
    </xf>
    <xf numFmtId="38" fontId="2" fillId="0" borderId="26" xfId="2" applyFont="1" applyFill="1" applyBorder="1" applyAlignment="1">
      <alignment horizontal="right" vertical="center"/>
    </xf>
    <xf numFmtId="0" fontId="2" fillId="0" borderId="18"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0" fontId="6" fillId="3" borderId="18" xfId="1" applyFont="1" applyFill="1" applyBorder="1" applyAlignment="1">
      <alignment horizontal="left" vertical="center" shrinkToFit="1"/>
    </xf>
    <xf numFmtId="0" fontId="6" fillId="3" borderId="19" xfId="1" applyFont="1" applyFill="1" applyBorder="1" applyAlignment="1">
      <alignment horizontal="left" vertical="center" shrinkToFit="1"/>
    </xf>
    <xf numFmtId="0" fontId="6" fillId="3" borderId="20" xfId="1" applyFont="1" applyFill="1" applyBorder="1" applyAlignment="1">
      <alignment horizontal="left" vertical="center" shrinkToFit="1"/>
    </xf>
    <xf numFmtId="38" fontId="2" fillId="0" borderId="18" xfId="2" applyFont="1" applyFill="1" applyBorder="1" applyAlignment="1">
      <alignment horizontal="center" vertical="center"/>
    </xf>
    <xf numFmtId="38" fontId="2" fillId="0" borderId="19" xfId="2" applyFont="1" applyFill="1" applyBorder="1" applyAlignment="1">
      <alignment horizontal="center" vertical="center"/>
    </xf>
    <xf numFmtId="38" fontId="2" fillId="0" borderId="20" xfId="2" applyFont="1" applyFill="1" applyBorder="1" applyAlignment="1">
      <alignment horizontal="center" vertical="center"/>
    </xf>
    <xf numFmtId="38" fontId="2" fillId="0" borderId="17" xfId="2" applyFont="1" applyFill="1" applyBorder="1" applyAlignment="1">
      <alignment horizontal="center" vertical="center"/>
    </xf>
    <xf numFmtId="38" fontId="2" fillId="0" borderId="28" xfId="2" applyFont="1" applyFill="1" applyBorder="1" applyAlignment="1">
      <alignment horizontal="right" vertical="center"/>
    </xf>
    <xf numFmtId="0" fontId="2" fillId="2" borderId="4" xfId="1" applyFont="1" applyFill="1" applyBorder="1" applyAlignment="1">
      <alignment horizontal="center" vertical="center" shrinkToFit="1"/>
    </xf>
    <xf numFmtId="38" fontId="2" fillId="0" borderId="5" xfId="2" applyFont="1" applyFill="1" applyBorder="1" applyAlignment="1">
      <alignment horizontal="center" vertical="center"/>
    </xf>
    <xf numFmtId="38" fontId="2" fillId="0" borderId="6" xfId="2" applyFont="1" applyFill="1" applyBorder="1" applyAlignment="1">
      <alignment horizontal="center" vertical="center"/>
    </xf>
    <xf numFmtId="38" fontId="2" fillId="0" borderId="7" xfId="2" applyFont="1" applyFill="1" applyBorder="1" applyAlignment="1">
      <alignment horizontal="center" vertical="center"/>
    </xf>
    <xf numFmtId="38" fontId="2" fillId="0" borderId="14" xfId="2" applyFont="1" applyFill="1" applyBorder="1" applyAlignment="1">
      <alignment horizontal="right" vertical="center"/>
    </xf>
    <xf numFmtId="0" fontId="2" fillId="0" borderId="12" xfId="1" applyFont="1" applyFill="1" applyBorder="1" applyAlignment="1">
      <alignment horizontal="center" vertical="center" wrapText="1"/>
    </xf>
    <xf numFmtId="38" fontId="2" fillId="0" borderId="4" xfId="2" applyFont="1" applyFill="1" applyBorder="1" applyAlignment="1">
      <alignment horizontal="center" vertical="center"/>
    </xf>
    <xf numFmtId="0" fontId="2" fillId="2" borderId="14" xfId="1" applyFont="1" applyFill="1" applyBorder="1" applyAlignment="1">
      <alignment horizontal="center" vertical="center" shrinkToFit="1"/>
    </xf>
    <xf numFmtId="0" fontId="2" fillId="0" borderId="22" xfId="1" applyFont="1" applyFill="1" applyBorder="1" applyAlignment="1">
      <alignment horizontal="center" vertical="center" shrinkToFit="1"/>
    </xf>
    <xf numFmtId="0" fontId="2" fillId="0" borderId="23" xfId="1" applyFont="1" applyFill="1" applyBorder="1" applyAlignment="1">
      <alignment horizontal="center" vertical="center" shrinkToFit="1"/>
    </xf>
    <xf numFmtId="0" fontId="2" fillId="0" borderId="24" xfId="1" applyFont="1" applyFill="1" applyBorder="1" applyAlignment="1">
      <alignment horizontal="center" vertical="center" shrinkToFit="1"/>
    </xf>
    <xf numFmtId="38" fontId="2" fillId="0" borderId="15" xfId="2" applyFont="1" applyFill="1" applyBorder="1" applyAlignment="1">
      <alignment horizontal="center" vertical="center"/>
    </xf>
    <xf numFmtId="38" fontId="2" fillId="0" borderId="0" xfId="2" applyFont="1" applyFill="1" applyBorder="1" applyAlignment="1">
      <alignment horizontal="center" vertical="center"/>
    </xf>
    <xf numFmtId="38" fontId="2" fillId="0" borderId="16" xfId="2" applyFont="1" applyFill="1" applyBorder="1" applyAlignment="1">
      <alignment horizontal="center" vertical="center"/>
    </xf>
    <xf numFmtId="38" fontId="2" fillId="0" borderId="14" xfId="2" applyFont="1" applyFill="1" applyBorder="1" applyAlignment="1">
      <alignment horizontal="center" vertical="center"/>
    </xf>
    <xf numFmtId="38" fontId="2" fillId="0" borderId="25" xfId="2" applyFont="1" applyFill="1" applyBorder="1" applyAlignment="1">
      <alignment horizontal="right" vertical="center"/>
    </xf>
    <xf numFmtId="38" fontId="2" fillId="0" borderId="14" xfId="2" applyFont="1" applyFill="1" applyBorder="1" applyAlignment="1">
      <alignment horizontal="left" vertical="center" shrinkToFit="1"/>
    </xf>
    <xf numFmtId="0" fontId="6" fillId="3" borderId="9" xfId="1" applyFont="1" applyFill="1" applyBorder="1" applyAlignment="1">
      <alignment horizontal="left" vertical="center" shrinkToFit="1"/>
    </xf>
    <xf numFmtId="0" fontId="6" fillId="3" borderId="10" xfId="1" applyFont="1" applyFill="1" applyBorder="1" applyAlignment="1">
      <alignment horizontal="left" vertical="center" shrinkToFit="1"/>
    </xf>
    <xf numFmtId="0" fontId="6" fillId="3" borderId="11" xfId="1" applyFont="1" applyFill="1" applyBorder="1" applyAlignment="1">
      <alignment horizontal="left" vertical="center" shrinkToFit="1"/>
    </xf>
    <xf numFmtId="38" fontId="2" fillId="0" borderId="4" xfId="2" applyFont="1" applyFill="1" applyBorder="1" applyAlignment="1">
      <alignment horizontal="left" vertical="center" shrinkToFit="1"/>
    </xf>
    <xf numFmtId="0" fontId="2" fillId="0" borderId="15"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2" xfId="1" applyFont="1" applyFill="1" applyBorder="1" applyAlignment="1">
      <alignment horizontal="right" vertical="center"/>
    </xf>
    <xf numFmtId="38" fontId="2" fillId="0" borderId="12" xfId="2" applyFont="1" applyFill="1" applyBorder="1" applyAlignment="1">
      <alignment horizontal="right" vertical="center" wrapText="1"/>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38" fontId="2" fillId="0" borderId="9" xfId="2" applyFont="1" applyFill="1" applyBorder="1" applyAlignment="1">
      <alignment horizontal="center" vertical="center" wrapText="1"/>
    </xf>
    <xf numFmtId="38" fontId="2" fillId="0" borderId="10" xfId="2" applyFont="1" applyFill="1" applyBorder="1" applyAlignment="1">
      <alignment horizontal="center" vertical="center" wrapText="1"/>
    </xf>
    <xf numFmtId="38" fontId="2" fillId="0" borderId="11" xfId="2" applyFont="1" applyFill="1" applyBorder="1" applyAlignment="1">
      <alignment horizontal="center" vertical="center" wrapText="1"/>
    </xf>
    <xf numFmtId="38" fontId="2" fillId="0" borderId="12" xfId="2" applyFont="1" applyFill="1" applyBorder="1" applyAlignment="1">
      <alignment horizontal="center" vertical="center" wrapText="1"/>
    </xf>
    <xf numFmtId="38" fontId="2" fillId="0" borderId="12" xfId="2" applyFont="1" applyFill="1" applyBorder="1" applyAlignment="1">
      <alignment horizontal="left" vertical="center" wrapText="1"/>
    </xf>
    <xf numFmtId="38" fontId="2" fillId="0" borderId="9" xfId="2" applyFont="1" applyFill="1" applyBorder="1" applyAlignment="1">
      <alignment horizontal="right" vertical="center"/>
    </xf>
    <xf numFmtId="38" fontId="2" fillId="0" borderId="10" xfId="2" applyFont="1" applyFill="1" applyBorder="1" applyAlignment="1">
      <alignment horizontal="right" vertical="center"/>
    </xf>
    <xf numFmtId="38" fontId="2" fillId="0" borderId="11" xfId="2" applyFont="1" applyFill="1" applyBorder="1" applyAlignment="1">
      <alignment horizontal="right" vertical="center"/>
    </xf>
    <xf numFmtId="0" fontId="2" fillId="2" borderId="1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2" fillId="2" borderId="4" xfId="1" applyFont="1" applyFill="1" applyBorder="1" applyAlignment="1">
      <alignment horizontal="left"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3" xfId="1" applyFont="1" applyFill="1" applyBorder="1" applyAlignment="1">
      <alignment horizontal="center" vertical="center"/>
    </xf>
    <xf numFmtId="38" fontId="2" fillId="2" borderId="1" xfId="2" applyFont="1" applyFill="1" applyBorder="1" applyAlignment="1">
      <alignment horizontal="center" vertical="center"/>
    </xf>
    <xf numFmtId="38" fontId="2" fillId="2" borderId="2" xfId="2" applyFont="1" applyFill="1" applyBorder="1" applyAlignment="1">
      <alignment horizontal="center" vertical="center"/>
    </xf>
    <xf numFmtId="38" fontId="2" fillId="2" borderId="3" xfId="2" applyFont="1" applyFill="1" applyBorder="1" applyAlignment="1">
      <alignment horizontal="center" vertical="center"/>
    </xf>
    <xf numFmtId="0" fontId="2" fillId="0" borderId="0" xfId="1" applyFont="1" applyFill="1" applyAlignment="1">
      <alignment horizontal="left" vertical="top" wrapText="1"/>
    </xf>
    <xf numFmtId="0" fontId="2" fillId="3" borderId="0" xfId="1" applyFont="1" applyFill="1" applyAlignment="1">
      <alignment horizontal="left" vertical="top" wrapText="1"/>
    </xf>
    <xf numFmtId="38" fontId="2" fillId="0" borderId="14" xfId="1" applyNumberFormat="1" applyFont="1" applyBorder="1" applyAlignment="1">
      <alignment horizontal="right" vertical="center"/>
    </xf>
    <xf numFmtId="0" fontId="2" fillId="0" borderId="14" xfId="1" applyFont="1" applyBorder="1" applyAlignment="1">
      <alignment horizontal="right" vertical="center"/>
    </xf>
    <xf numFmtId="38" fontId="2" fillId="0" borderId="22" xfId="1" applyNumberFormat="1" applyFont="1" applyBorder="1" applyAlignment="1">
      <alignment horizontal="center" vertical="center"/>
    </xf>
    <xf numFmtId="38" fontId="2" fillId="0" borderId="23" xfId="1" applyNumberFormat="1" applyFont="1" applyBorder="1" applyAlignment="1">
      <alignment horizontal="center" vertical="center"/>
    </xf>
    <xf numFmtId="38" fontId="2" fillId="0" borderId="24" xfId="1" applyNumberFormat="1" applyFont="1" applyBorder="1" applyAlignment="1">
      <alignment horizontal="center" vertical="center"/>
    </xf>
    <xf numFmtId="38" fontId="2" fillId="0" borderId="5" xfId="1" applyNumberFormat="1" applyFont="1" applyBorder="1" applyAlignment="1">
      <alignment horizontal="center" vertical="center"/>
    </xf>
    <xf numFmtId="38" fontId="2" fillId="0" borderId="6" xfId="1" applyNumberFormat="1" applyFont="1" applyBorder="1" applyAlignment="1">
      <alignment horizontal="center" vertical="center"/>
    </xf>
    <xf numFmtId="38" fontId="2" fillId="0" borderId="7" xfId="1" applyNumberFormat="1" applyFont="1" applyBorder="1" applyAlignment="1">
      <alignment horizontal="center" vertical="center"/>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6" fillId="0" borderId="18" xfId="1" applyFont="1" applyFill="1" applyBorder="1" applyAlignment="1">
      <alignment horizontal="left" vertical="center" shrinkToFit="1"/>
    </xf>
    <xf numFmtId="0" fontId="6" fillId="0" borderId="19" xfId="1" applyFont="1" applyFill="1" applyBorder="1" applyAlignment="1">
      <alignment horizontal="left" vertical="center" shrinkToFit="1"/>
    </xf>
    <xf numFmtId="0" fontId="6" fillId="0" borderId="20" xfId="1" applyFont="1" applyFill="1" applyBorder="1" applyAlignment="1">
      <alignment horizontal="left" vertical="center" shrinkToFit="1"/>
    </xf>
    <xf numFmtId="0" fontId="6" fillId="0" borderId="15"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16" xfId="1" applyFont="1" applyFill="1" applyBorder="1" applyAlignment="1">
      <alignment horizontal="left" vertical="center" shrinkToFit="1"/>
    </xf>
    <xf numFmtId="0" fontId="2" fillId="0" borderId="12" xfId="1" applyFont="1" applyFill="1" applyBorder="1" applyAlignment="1">
      <alignment horizontal="center" vertical="center" shrinkToFit="1"/>
    </xf>
    <xf numFmtId="0" fontId="2" fillId="0" borderId="4" xfId="1" applyFont="1" applyFill="1" applyBorder="1" applyAlignment="1">
      <alignment horizontal="center" vertical="center" shrinkToFit="1"/>
    </xf>
    <xf numFmtId="38" fontId="2" fillId="0" borderId="4" xfId="1" applyNumberFormat="1" applyFont="1" applyBorder="1" applyAlignment="1">
      <alignment horizontal="right" vertical="center"/>
    </xf>
    <xf numFmtId="0" fontId="2" fillId="0" borderId="4" xfId="1" applyFont="1" applyBorder="1" applyAlignment="1">
      <alignment horizontal="right" vertical="center"/>
    </xf>
    <xf numFmtId="0" fontId="6" fillId="0" borderId="5" xfId="1" applyFont="1" applyFill="1" applyBorder="1" applyAlignment="1">
      <alignment horizontal="left" vertical="center" shrinkToFit="1"/>
    </xf>
    <xf numFmtId="0" fontId="6" fillId="0" borderId="6" xfId="1" applyFont="1" applyFill="1" applyBorder="1" applyAlignment="1">
      <alignment horizontal="left" vertical="center" shrinkToFit="1"/>
    </xf>
    <xf numFmtId="0" fontId="6" fillId="0" borderId="7" xfId="1" applyFont="1" applyFill="1" applyBorder="1" applyAlignment="1">
      <alignment horizontal="left" vertical="center" shrinkToFit="1"/>
    </xf>
    <xf numFmtId="0" fontId="2" fillId="0" borderId="14" xfId="1" applyFont="1" applyFill="1" applyBorder="1" applyAlignment="1">
      <alignment horizontal="center" vertical="center" shrinkToFit="1"/>
    </xf>
    <xf numFmtId="38" fontId="2" fillId="0" borderId="22" xfId="2" applyFont="1" applyFill="1" applyBorder="1" applyAlignment="1">
      <alignment horizontal="center" vertical="center"/>
    </xf>
    <xf numFmtId="38" fontId="2" fillId="0" borderId="23" xfId="2" applyFont="1" applyFill="1" applyBorder="1" applyAlignment="1">
      <alignment horizontal="center" vertical="center"/>
    </xf>
    <xf numFmtId="38" fontId="2" fillId="0" borderId="24" xfId="2" applyFont="1" applyFill="1" applyBorder="1" applyAlignment="1">
      <alignment horizontal="center" vertical="center"/>
    </xf>
    <xf numFmtId="0" fontId="2" fillId="0" borderId="17" xfId="1" applyFont="1" applyFill="1" applyBorder="1" applyAlignment="1">
      <alignment horizontal="center" vertical="center" shrinkToFit="1"/>
    </xf>
    <xf numFmtId="38" fontId="2" fillId="0" borderId="4" xfId="2" applyFont="1" applyBorder="1" applyAlignment="1">
      <alignment horizontal="right" vertical="center"/>
    </xf>
    <xf numFmtId="38" fontId="2" fillId="0" borderId="5" xfId="2" applyFont="1" applyBorder="1" applyAlignment="1">
      <alignment horizontal="center" vertical="center"/>
    </xf>
    <xf numFmtId="38" fontId="2" fillId="0" borderId="6" xfId="2" applyFont="1" applyBorder="1" applyAlignment="1">
      <alignment horizontal="center" vertical="center"/>
    </xf>
    <xf numFmtId="38" fontId="2" fillId="0" borderId="7" xfId="2" applyFont="1" applyBorder="1" applyAlignment="1">
      <alignment horizontal="center" vertical="center"/>
    </xf>
    <xf numFmtId="38" fontId="2" fillId="0" borderId="15" xfId="2" applyFont="1" applyFill="1" applyBorder="1" applyAlignment="1">
      <alignment horizontal="left" vertical="center" shrinkToFit="1"/>
    </xf>
    <xf numFmtId="38" fontId="2" fillId="0" borderId="0" xfId="2" applyFont="1" applyFill="1" applyBorder="1" applyAlignment="1">
      <alignment horizontal="left" vertical="center" shrinkToFit="1"/>
    </xf>
    <xf numFmtId="38" fontId="2" fillId="0" borderId="16" xfId="2" applyFont="1" applyFill="1" applyBorder="1" applyAlignment="1">
      <alignment horizontal="left" vertical="center" shrinkToFit="1"/>
    </xf>
    <xf numFmtId="38" fontId="2" fillId="0" borderId="12" xfId="2" applyFont="1" applyBorder="1" applyAlignment="1">
      <alignment horizontal="right" vertical="center"/>
    </xf>
    <xf numFmtId="38" fontId="2" fillId="0" borderId="9" xfId="2" applyFont="1" applyBorder="1" applyAlignment="1">
      <alignment horizontal="center" vertical="center"/>
    </xf>
    <xf numFmtId="38" fontId="2" fillId="0" borderId="10" xfId="2" applyFont="1" applyBorder="1" applyAlignment="1">
      <alignment horizontal="center" vertical="center"/>
    </xf>
    <xf numFmtId="38" fontId="2" fillId="0" borderId="11" xfId="2" applyFont="1" applyBorder="1" applyAlignment="1">
      <alignment horizontal="center" vertical="center"/>
    </xf>
    <xf numFmtId="38" fontId="2" fillId="0" borderId="18" xfId="2" applyFont="1" applyBorder="1" applyAlignment="1">
      <alignment horizontal="center" vertical="center"/>
    </xf>
    <xf numFmtId="38" fontId="2" fillId="0" borderId="19" xfId="2" applyFont="1" applyBorder="1" applyAlignment="1">
      <alignment horizontal="center" vertical="center"/>
    </xf>
    <xf numFmtId="38" fontId="2" fillId="0" borderId="20" xfId="2" applyFont="1" applyBorder="1" applyAlignment="1">
      <alignment horizontal="center" vertical="center"/>
    </xf>
    <xf numFmtId="38" fontId="2" fillId="0" borderId="17" xfId="2" applyFont="1" applyBorder="1" applyAlignment="1">
      <alignment horizontal="right" vertical="center"/>
    </xf>
    <xf numFmtId="38" fontId="2" fillId="0" borderId="9" xfId="2" applyFont="1" applyFill="1" applyBorder="1" applyAlignment="1">
      <alignment horizontal="left" vertical="center" shrinkToFit="1"/>
    </xf>
    <xf numFmtId="38" fontId="2" fillId="0" borderId="10" xfId="2" applyFont="1" applyFill="1" applyBorder="1" applyAlignment="1">
      <alignment horizontal="left" vertical="center" shrinkToFit="1"/>
    </xf>
    <xf numFmtId="38" fontId="2" fillId="0" borderId="11" xfId="2" applyFont="1" applyFill="1" applyBorder="1" applyAlignment="1">
      <alignment horizontal="left" vertical="center" shrinkToFit="1"/>
    </xf>
    <xf numFmtId="38" fontId="2" fillId="0" borderId="5" xfId="2" applyFont="1" applyFill="1" applyBorder="1" applyAlignment="1">
      <alignment horizontal="left" vertical="center" shrinkToFit="1"/>
    </xf>
    <xf numFmtId="38" fontId="2" fillId="0" borderId="6" xfId="2" applyFont="1" applyFill="1" applyBorder="1" applyAlignment="1">
      <alignment horizontal="left" vertical="center" shrinkToFit="1"/>
    </xf>
    <xf numFmtId="38" fontId="2" fillId="0" borderId="7" xfId="2" applyFont="1" applyFill="1" applyBorder="1" applyAlignment="1">
      <alignment horizontal="left" vertical="center" shrinkToFit="1"/>
    </xf>
    <xf numFmtId="38" fontId="2" fillId="0" borderId="15" xfId="2" applyFont="1" applyBorder="1" applyAlignment="1">
      <alignment horizontal="center" vertical="center"/>
    </xf>
    <xf numFmtId="38" fontId="2" fillId="0" borderId="0" xfId="2" applyFont="1" applyBorder="1" applyAlignment="1">
      <alignment horizontal="center" vertical="center"/>
    </xf>
    <xf numFmtId="38" fontId="2" fillId="0" borderId="16" xfId="2" applyFont="1" applyBorder="1" applyAlignment="1">
      <alignment horizontal="center" vertical="center"/>
    </xf>
    <xf numFmtId="38" fontId="2" fillId="0" borderId="14" xfId="2" applyFont="1" applyBorder="1" applyAlignment="1">
      <alignment horizontal="right" vertical="center"/>
    </xf>
    <xf numFmtId="0" fontId="6" fillId="3" borderId="8" xfId="1" applyFont="1" applyFill="1" applyBorder="1" applyAlignment="1">
      <alignment horizontal="center" vertical="center"/>
    </xf>
    <xf numFmtId="38" fontId="2" fillId="0" borderId="9" xfId="2" applyFont="1" applyBorder="1" applyAlignment="1">
      <alignment horizontal="center" vertical="center" wrapText="1"/>
    </xf>
    <xf numFmtId="38" fontId="2" fillId="0" borderId="10" xfId="2" applyFont="1" applyBorder="1" applyAlignment="1">
      <alignment horizontal="center" vertical="center" wrapText="1"/>
    </xf>
    <xf numFmtId="38" fontId="2" fillId="0" borderId="11" xfId="2" applyFont="1" applyBorder="1" applyAlignment="1">
      <alignment horizontal="center" vertical="center" wrapText="1"/>
    </xf>
    <xf numFmtId="38" fontId="2" fillId="0" borderId="12" xfId="2" applyFont="1" applyBorder="1" applyAlignment="1">
      <alignment horizontal="right" vertical="center"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8" fillId="0" borderId="11" xfId="1" applyFont="1" applyBorder="1" applyAlignment="1">
      <alignment horizontal="left" vertical="top" wrapText="1"/>
    </xf>
    <xf numFmtId="0" fontId="8" fillId="0" borderId="15" xfId="1" applyFont="1" applyBorder="1" applyAlignment="1">
      <alignment horizontal="left" vertical="top" wrapText="1"/>
    </xf>
    <xf numFmtId="0" fontId="8" fillId="0" borderId="0" xfId="1" applyFont="1" applyBorder="1" applyAlignment="1">
      <alignment horizontal="left" vertical="top" wrapText="1"/>
    </xf>
    <xf numFmtId="0" fontId="8" fillId="0" borderId="16" xfId="1" applyFont="1" applyBorder="1" applyAlignment="1">
      <alignment horizontal="left" vertical="top" wrapText="1"/>
    </xf>
    <xf numFmtId="0" fontId="8" fillId="0" borderId="18" xfId="1" applyFont="1" applyBorder="1" applyAlignment="1">
      <alignment horizontal="left" vertical="top" wrapText="1"/>
    </xf>
    <xf numFmtId="0" fontId="8" fillId="0" borderId="19" xfId="1" applyFont="1" applyBorder="1" applyAlignment="1">
      <alignment horizontal="left" vertical="top" wrapText="1"/>
    </xf>
    <xf numFmtId="0" fontId="8" fillId="0" borderId="20" xfId="1" applyFont="1" applyBorder="1" applyAlignment="1">
      <alignment horizontal="left" vertical="top" wrapText="1"/>
    </xf>
    <xf numFmtId="0" fontId="2" fillId="2" borderId="8" xfId="1" applyFont="1" applyFill="1" applyBorder="1" applyAlignment="1">
      <alignment horizontal="center" vertical="center"/>
    </xf>
    <xf numFmtId="0" fontId="2" fillId="2" borderId="8" xfId="1" applyFont="1" applyFill="1" applyBorder="1" applyAlignment="1">
      <alignment horizontal="center" vertical="center" wrapText="1"/>
    </xf>
    <xf numFmtId="0" fontId="5" fillId="2" borderId="8" xfId="1" applyFont="1" applyFill="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304;&#36032;&#30476;&#22290;&#33464;&#29983;&#29987;&#27425;&#26399;&#20316;&#25903;&#25588;&#32202;&#24613;&#23550;&#31574;&#20107;&#26989;&#23455;&#26045;&#35201;&#38936;&#27096;&#24335;&#65288;&#22290;_774&#20196;&#21644;2&#24180;7&#26376;27&#26085;&#2018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2\Personal-01\Private\0040010\&#12467;&#12525;&#12490;&#65286;&#28797;&#23475;&#38306;&#20418;&#36039;&#26009;\&#27425;&#26399;&#20316;&#20107;&#26989;&#35373;&#35336;\20200522&#35500;&#26126;\&#20304;&#36032;&#30476;&#22290;&#33464;&#29983;&#29987;&#27425;&#26399;&#20316;&#25903;&#25588;&#32202;&#24613;&#23550;&#31574;&#20107;&#26989;\&#35201;&#26395;&#35519;&#26619;&#27096;&#24335;&#65289;&#20304;&#36032;&#30476;&#22290;&#33464;&#29983;&#29987;&#27425;&#26399;&#20316;&#25903;&#25588;&#32202;&#24613;&#23550;&#31574;&#20107;&#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計画（実績）総括"/>
      <sheetName val="3　事業の効果以下 "/>
      <sheetName val="３事業計画（実績）詳細 "/>
      <sheetName val="３事業計画（実績）詳細  (誓約３)"/>
      <sheetName val="別紙３）実施状況報告"/>
      <sheetName val="別紙3別添）実施状況報告"/>
      <sheetName val="花き品目リスト"/>
    </sheetNames>
    <sheetDataSet>
      <sheetData sheetId="0"/>
      <sheetData sheetId="1"/>
      <sheetData sheetId="2"/>
      <sheetData sheetId="3"/>
      <sheetData sheetId="4"/>
      <sheetData sheetId="5"/>
      <sheetData sheetId="6">
        <row r="2">
          <cell r="A2" t="str">
            <v>バラ</v>
          </cell>
        </row>
        <row r="3">
          <cell r="A3" t="str">
            <v>ユリ（オリエンタルハイブリッド）</v>
          </cell>
          <cell r="B3" t="str">
            <v>バラ</v>
          </cell>
          <cell r="C3" t="str">
            <v>イ</v>
          </cell>
          <cell r="L3" t="str">
            <v>イ</v>
          </cell>
        </row>
        <row r="4">
          <cell r="A4" t="str">
            <v>カーネーション</v>
          </cell>
          <cell r="B4" t="str">
            <v>ユリ（オリエンタルハイブリッド）</v>
          </cell>
          <cell r="C4" t="str">
            <v>イ</v>
          </cell>
          <cell r="L4" t="str">
            <v>ロ</v>
          </cell>
        </row>
        <row r="5">
          <cell r="A5" t="str">
            <v>キク</v>
          </cell>
          <cell r="B5" t="str">
            <v>カーネーション</v>
          </cell>
          <cell r="C5" t="str">
            <v>イ</v>
          </cell>
          <cell r="L5" t="str">
            <v>ハ</v>
          </cell>
        </row>
        <row r="6">
          <cell r="A6" t="str">
            <v>トルコギキョウ</v>
          </cell>
          <cell r="B6" t="str">
            <v>キク</v>
          </cell>
          <cell r="C6" t="str">
            <v>ロ</v>
          </cell>
        </row>
        <row r="7">
          <cell r="A7" t="str">
            <v>スイートピー</v>
          </cell>
          <cell r="B7" t="str">
            <v>トルコギキョウ</v>
          </cell>
          <cell r="C7" t="str">
            <v>ロ</v>
          </cell>
        </row>
        <row r="8">
          <cell r="A8" t="str">
            <v>ユリ（オリエンタルハイブリッド以外）</v>
          </cell>
          <cell r="B8" t="str">
            <v>スイートピー</v>
          </cell>
          <cell r="C8" t="str">
            <v>ロ</v>
          </cell>
        </row>
        <row r="9">
          <cell r="A9" t="str">
            <v>アルストロメリア</v>
          </cell>
          <cell r="B9" t="str">
            <v>ユリ（オリエンタルハイブリッド以外）</v>
          </cell>
          <cell r="C9" t="str">
            <v>ロ</v>
          </cell>
        </row>
        <row r="10">
          <cell r="A10" t="str">
            <v>デルフィニウム</v>
          </cell>
          <cell r="B10" t="str">
            <v>アルストロメリア</v>
          </cell>
          <cell r="C10" t="str">
            <v>ロ</v>
          </cell>
        </row>
        <row r="11">
          <cell r="A11" t="str">
            <v>スターチス</v>
          </cell>
          <cell r="B11" t="str">
            <v>デルフィニウム</v>
          </cell>
          <cell r="C11" t="str">
            <v>ロ</v>
          </cell>
        </row>
        <row r="12">
          <cell r="A12" t="str">
            <v>ダリア</v>
          </cell>
          <cell r="B12" t="str">
            <v>スターチス</v>
          </cell>
          <cell r="C12" t="str">
            <v>ロ</v>
          </cell>
        </row>
        <row r="13">
          <cell r="A13" t="str">
            <v>カスミソウ</v>
          </cell>
          <cell r="B13" t="str">
            <v>ダリア</v>
          </cell>
          <cell r="C13" t="str">
            <v>ロ</v>
          </cell>
        </row>
        <row r="14">
          <cell r="A14" t="str">
            <v>キンギョソウ</v>
          </cell>
          <cell r="B14" t="str">
            <v>カスミソウ</v>
          </cell>
          <cell r="C14" t="str">
            <v>ロ</v>
          </cell>
        </row>
        <row r="15">
          <cell r="A15" t="str">
            <v>ストック</v>
          </cell>
          <cell r="B15" t="str">
            <v>キンギョソウ</v>
          </cell>
          <cell r="C15" t="str">
            <v>ロ</v>
          </cell>
        </row>
        <row r="16">
          <cell r="A16" t="str">
            <v>アスター</v>
          </cell>
          <cell r="B16" t="str">
            <v>ストック</v>
          </cell>
          <cell r="C16" t="str">
            <v>ロ</v>
          </cell>
        </row>
        <row r="17">
          <cell r="A17" t="str">
            <v>ブプレウラム</v>
          </cell>
          <cell r="B17" t="str">
            <v>アスター</v>
          </cell>
          <cell r="C17" t="str">
            <v>ロ</v>
          </cell>
        </row>
        <row r="18">
          <cell r="A18" t="str">
            <v>シンテッポウユリ</v>
          </cell>
          <cell r="B18" t="str">
            <v>ブプレウラム</v>
          </cell>
          <cell r="C18" t="str">
            <v>ロ</v>
          </cell>
        </row>
        <row r="19">
          <cell r="A19" t="str">
            <v>チューリップ</v>
          </cell>
          <cell r="B19" t="str">
            <v>シンテッポウユリ</v>
          </cell>
          <cell r="C19" t="str">
            <v>ロ</v>
          </cell>
        </row>
        <row r="20">
          <cell r="A20" t="str">
            <v>ホオズキ（実取りを含む）</v>
          </cell>
          <cell r="B20" t="str">
            <v>チューリップ</v>
          </cell>
          <cell r="C20" t="str">
            <v>ロ</v>
          </cell>
        </row>
        <row r="21">
          <cell r="A21" t="str">
            <v>アジサイ</v>
          </cell>
          <cell r="B21" t="str">
            <v>ホオズキ（実取りを含む）</v>
          </cell>
          <cell r="C21" t="str">
            <v>ロ</v>
          </cell>
        </row>
        <row r="22">
          <cell r="A22" t="str">
            <v>ベゴニア</v>
          </cell>
          <cell r="B22" t="str">
            <v>アジサイ</v>
          </cell>
          <cell r="C22" t="str">
            <v>ロ</v>
          </cell>
        </row>
        <row r="23">
          <cell r="A23" t="str">
            <v>花苗</v>
          </cell>
          <cell r="B23" t="str">
            <v>ベゴニア</v>
          </cell>
          <cell r="C23" t="str">
            <v>ロ</v>
          </cell>
        </row>
        <row r="24">
          <cell r="A24" t="str">
            <v>鉢物（バラ、カーネーション含む）</v>
          </cell>
          <cell r="B24" t="str">
            <v>花苗</v>
          </cell>
          <cell r="C24" t="str">
            <v>ロ</v>
          </cell>
        </row>
        <row r="25">
          <cell r="A25" t="str">
            <v>胡蝶蘭</v>
          </cell>
          <cell r="B25" t="str">
            <v>鉢物（バラ、カーネーション含む）</v>
          </cell>
          <cell r="C25" t="str">
            <v>ロ</v>
          </cell>
        </row>
        <row r="26">
          <cell r="A26" t="str">
            <v>その他（　　　）</v>
          </cell>
          <cell r="B26" t="str">
            <v>その他（　　　）</v>
          </cell>
          <cell r="C26" t="str">
            <v>ロ</v>
          </cell>
        </row>
        <row r="27">
          <cell r="B27" t="str">
            <v>胡蝶蘭</v>
          </cell>
          <cell r="C27" t="str">
            <v>ハ</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sheetName val="様式１－２"/>
      <sheetName val="花き品目リスト"/>
    </sheetNames>
    <sheetDataSet>
      <sheetData sheetId="0"/>
      <sheetData sheetId="1"/>
      <sheetData sheetId="2">
        <row r="3">
          <cell r="B3" t="str">
            <v>バラ</v>
          </cell>
          <cell r="C3" t="str">
            <v>イ</v>
          </cell>
        </row>
        <row r="4">
          <cell r="B4" t="str">
            <v>ユリ（オリエンタルハイブリッド）</v>
          </cell>
          <cell r="C4" t="str">
            <v>イ</v>
          </cell>
        </row>
        <row r="5">
          <cell r="B5" t="str">
            <v>カーネーション</v>
          </cell>
          <cell r="C5" t="str">
            <v>イ</v>
          </cell>
        </row>
        <row r="6">
          <cell r="B6" t="str">
            <v>キク</v>
          </cell>
          <cell r="C6" t="str">
            <v>ロ</v>
          </cell>
        </row>
        <row r="7">
          <cell r="B7" t="str">
            <v>トルコギキョウ</v>
          </cell>
          <cell r="C7" t="str">
            <v>ロ</v>
          </cell>
        </row>
        <row r="8">
          <cell r="B8" t="str">
            <v>スイートピー</v>
          </cell>
          <cell r="C8" t="str">
            <v>ロ</v>
          </cell>
        </row>
        <row r="9">
          <cell r="B9" t="str">
            <v>ユリ（オリエンタルハイブリッド以外）</v>
          </cell>
          <cell r="C9" t="str">
            <v>ロ</v>
          </cell>
        </row>
        <row r="10">
          <cell r="B10" t="str">
            <v>アルストロメリア</v>
          </cell>
          <cell r="C10" t="str">
            <v>ロ</v>
          </cell>
        </row>
        <row r="11">
          <cell r="B11" t="str">
            <v>デルフィニウム</v>
          </cell>
          <cell r="C11" t="str">
            <v>ロ</v>
          </cell>
        </row>
        <row r="12">
          <cell r="B12" t="str">
            <v>スターチス</v>
          </cell>
          <cell r="C12" t="str">
            <v>ロ</v>
          </cell>
        </row>
        <row r="13">
          <cell r="B13" t="str">
            <v>ダリア</v>
          </cell>
          <cell r="C13" t="str">
            <v>ロ</v>
          </cell>
        </row>
        <row r="14">
          <cell r="B14" t="str">
            <v>カスミソウ</v>
          </cell>
          <cell r="C14" t="str">
            <v>ロ</v>
          </cell>
        </row>
        <row r="15">
          <cell r="B15" t="str">
            <v>キンギョソウ</v>
          </cell>
          <cell r="C15" t="str">
            <v>ロ</v>
          </cell>
        </row>
        <row r="16">
          <cell r="B16" t="str">
            <v>ストック</v>
          </cell>
          <cell r="C16" t="str">
            <v>ロ</v>
          </cell>
        </row>
        <row r="17">
          <cell r="B17" t="str">
            <v>アスター</v>
          </cell>
          <cell r="C17" t="str">
            <v>ロ</v>
          </cell>
        </row>
        <row r="18">
          <cell r="B18" t="str">
            <v>ブプレウラム</v>
          </cell>
          <cell r="C18" t="str">
            <v>ロ</v>
          </cell>
        </row>
        <row r="19">
          <cell r="B19" t="str">
            <v>シンテッポウユリ</v>
          </cell>
          <cell r="C19" t="str">
            <v>ロ</v>
          </cell>
        </row>
        <row r="20">
          <cell r="B20" t="str">
            <v>チューリップ</v>
          </cell>
          <cell r="C20" t="str">
            <v>ロ</v>
          </cell>
        </row>
        <row r="21">
          <cell r="B21" t="str">
            <v>ホオズキ（実取りを含む）</v>
          </cell>
          <cell r="C21" t="str">
            <v>ロ</v>
          </cell>
        </row>
        <row r="22">
          <cell r="B22" t="str">
            <v>アジサイ</v>
          </cell>
          <cell r="C22" t="str">
            <v>ロ</v>
          </cell>
        </row>
        <row r="23">
          <cell r="B23" t="str">
            <v>ベゴニア</v>
          </cell>
          <cell r="C23" t="str">
            <v>ロ</v>
          </cell>
        </row>
        <row r="24">
          <cell r="B24" t="str">
            <v>花苗</v>
          </cell>
          <cell r="C24" t="str">
            <v>ロ</v>
          </cell>
        </row>
        <row r="25">
          <cell r="B25" t="str">
            <v>鉢物（バラ、カーネーション含む）</v>
          </cell>
          <cell r="C25" t="str">
            <v>ロ</v>
          </cell>
        </row>
        <row r="26">
          <cell r="B26" t="str">
            <v>その他（　　　）</v>
          </cell>
          <cell r="C26" t="str">
            <v>ロ</v>
          </cell>
        </row>
        <row r="27">
          <cell r="B27" t="str">
            <v>胡蝶蘭</v>
          </cell>
          <cell r="C27" t="str">
            <v>ハ</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48"/>
  <sheetViews>
    <sheetView tabSelected="1" view="pageBreakPreview" topLeftCell="A22" zoomScaleNormal="70" zoomScaleSheetLayoutView="100" workbookViewId="0">
      <selection activeCell="M37" sqref="M37:AT38"/>
    </sheetView>
  </sheetViews>
  <sheetFormatPr defaultColWidth="3" defaultRowHeight="21.75" customHeight="1" x14ac:dyDescent="0.4"/>
  <cols>
    <col min="1" max="1" width="1.125" style="7" customWidth="1"/>
    <col min="2" max="2" width="3.5" style="7" customWidth="1"/>
    <col min="3" max="5" width="3.5" style="45" customWidth="1"/>
    <col min="6" max="6" width="3.5" style="49" customWidth="1"/>
    <col min="7" max="11" width="3.5" style="47" hidden="1" customWidth="1"/>
    <col min="12" max="12" width="3.5" style="48" hidden="1" customWidth="1"/>
    <col min="13" max="21" width="3.625" style="26" customWidth="1"/>
    <col min="22" max="24" width="1.875" style="26" customWidth="1"/>
    <col min="25" max="30" width="3.5" style="26" customWidth="1"/>
    <col min="31" max="34" width="5.625" style="26" customWidth="1"/>
    <col min="35" max="38" width="5.625" style="7" customWidth="1"/>
    <col min="39" max="42" width="6.75" style="7" customWidth="1"/>
    <col min="43" max="54" width="3.5" style="7" customWidth="1"/>
    <col min="55" max="55" width="3.75" style="7" customWidth="1"/>
    <col min="56" max="56" width="25.25" style="8" customWidth="1"/>
    <col min="57" max="60" width="15" style="8" customWidth="1"/>
    <col min="61" max="61" width="20.375" style="8" customWidth="1"/>
    <col min="62" max="16384" width="3" style="8"/>
  </cols>
  <sheetData>
    <row r="1" spans="1:83" ht="21.75" customHeight="1" x14ac:dyDescent="0.4">
      <c r="A1" s="1" t="s">
        <v>43</v>
      </c>
      <c r="B1" s="2"/>
      <c r="C1" s="1"/>
      <c r="D1" s="1"/>
      <c r="E1" s="1"/>
      <c r="F1" s="3"/>
      <c r="G1" s="4"/>
      <c r="H1" s="4"/>
      <c r="I1" s="4"/>
      <c r="J1" s="4"/>
      <c r="K1" s="4"/>
      <c r="L1" s="5"/>
      <c r="M1" s="6"/>
      <c r="N1" s="6"/>
      <c r="O1" s="6"/>
      <c r="P1" s="6"/>
      <c r="Q1" s="6"/>
      <c r="R1" s="6"/>
      <c r="S1" s="6"/>
      <c r="T1" s="6"/>
      <c r="U1" s="6"/>
      <c r="V1" s="6"/>
      <c r="W1" s="6"/>
      <c r="X1" s="6"/>
      <c r="Y1" s="6"/>
      <c r="Z1" s="6"/>
      <c r="AA1" s="6"/>
      <c r="AB1" s="6"/>
      <c r="AC1" s="6"/>
      <c r="AD1" s="6"/>
      <c r="AE1" s="6"/>
      <c r="AF1" s="6"/>
      <c r="AG1" s="6"/>
      <c r="AH1" s="6"/>
      <c r="AI1" s="2"/>
      <c r="AJ1" s="2"/>
      <c r="AK1" s="2"/>
      <c r="AL1" s="2"/>
      <c r="AM1" s="2"/>
      <c r="AN1" s="2"/>
      <c r="AO1" s="2"/>
      <c r="AP1" s="2"/>
      <c r="AQ1" s="2"/>
      <c r="AR1" s="2"/>
      <c r="AS1" s="2"/>
      <c r="AT1" s="2"/>
      <c r="AU1" s="2"/>
      <c r="AV1" s="2"/>
      <c r="AW1" s="2"/>
      <c r="AX1" s="2"/>
      <c r="AY1" s="2"/>
      <c r="AZ1" s="2"/>
      <c r="BA1" s="2"/>
      <c r="BB1" s="2"/>
    </row>
    <row r="2" spans="1:83" ht="21.75" customHeight="1" x14ac:dyDescent="0.4">
      <c r="A2" s="2"/>
      <c r="B2" s="9"/>
      <c r="C2" s="9"/>
      <c r="D2" s="9"/>
      <c r="E2" s="9"/>
      <c r="F2" s="9"/>
      <c r="G2" s="10"/>
      <c r="H2" s="10"/>
      <c r="I2" s="10"/>
      <c r="J2" s="10"/>
      <c r="K2" s="10"/>
      <c r="L2" s="10"/>
      <c r="M2" s="188" t="s">
        <v>0</v>
      </c>
      <c r="N2" s="189"/>
      <c r="O2" s="189"/>
      <c r="P2" s="189"/>
      <c r="Q2" s="189"/>
      <c r="R2" s="189"/>
      <c r="S2" s="189"/>
      <c r="T2" s="190"/>
      <c r="U2" s="191"/>
      <c r="V2" s="191"/>
      <c r="W2" s="191"/>
      <c r="X2" s="191"/>
      <c r="Y2" s="191"/>
      <c r="Z2" s="191"/>
      <c r="AA2" s="191"/>
      <c r="AB2" s="191"/>
      <c r="AC2" s="191"/>
      <c r="AD2" s="191"/>
      <c r="AE2" s="191"/>
      <c r="AF2" s="191"/>
      <c r="AG2" s="192"/>
      <c r="AH2" s="6"/>
      <c r="AI2" s="2"/>
      <c r="AJ2" s="2"/>
      <c r="AK2" s="9"/>
      <c r="AL2" s="9"/>
      <c r="AM2" s="9"/>
      <c r="AN2" s="9"/>
      <c r="AO2" s="9"/>
      <c r="AP2" s="2"/>
      <c r="AQ2" s="9"/>
      <c r="AR2" s="9"/>
      <c r="AS2" s="9"/>
      <c r="AT2" s="2"/>
      <c r="AU2" s="2"/>
      <c r="AV2" s="2"/>
      <c r="AW2" s="2"/>
      <c r="AX2" s="2"/>
      <c r="AY2" s="2"/>
      <c r="AZ2" s="2"/>
      <c r="BA2" s="2"/>
      <c r="BB2" s="2"/>
      <c r="BE2" s="9"/>
      <c r="BF2" s="9"/>
      <c r="BG2" s="9"/>
      <c r="BH2" s="9"/>
      <c r="BI2" s="9"/>
      <c r="BJ2" s="9"/>
      <c r="BK2" s="9"/>
      <c r="BL2" s="9"/>
      <c r="BM2" s="9"/>
    </row>
    <row r="3" spans="1:83" ht="21.75" customHeight="1" x14ac:dyDescent="0.4">
      <c r="A3" s="2"/>
      <c r="B3" s="11"/>
      <c r="C3" s="9"/>
      <c r="D3" s="9"/>
      <c r="E3" s="9"/>
      <c r="F3" s="9"/>
      <c r="G3" s="10"/>
      <c r="H3" s="10"/>
      <c r="I3" s="10"/>
      <c r="J3" s="10"/>
      <c r="K3" s="10"/>
      <c r="L3" s="10"/>
      <c r="M3" s="193" t="s">
        <v>1</v>
      </c>
      <c r="N3" s="194"/>
      <c r="O3" s="194"/>
      <c r="P3" s="194"/>
      <c r="Q3" s="194"/>
      <c r="R3" s="194"/>
      <c r="S3" s="194"/>
      <c r="T3" s="190"/>
      <c r="U3" s="191"/>
      <c r="V3" s="191"/>
      <c r="W3" s="191"/>
      <c r="X3" s="191"/>
      <c r="Y3" s="191"/>
      <c r="Z3" s="191"/>
      <c r="AA3" s="191"/>
      <c r="AB3" s="191"/>
      <c r="AC3" s="191"/>
      <c r="AD3" s="191"/>
      <c r="AE3" s="191"/>
      <c r="AF3" s="191"/>
      <c r="AG3" s="192"/>
      <c r="AH3" s="6"/>
      <c r="AI3" s="2"/>
      <c r="AJ3" s="2"/>
      <c r="AK3" s="12"/>
      <c r="AL3" s="9"/>
      <c r="AM3" s="13"/>
      <c r="AN3" s="13"/>
      <c r="AO3" s="13"/>
      <c r="AP3" s="2"/>
      <c r="AQ3" s="13"/>
      <c r="AR3" s="13"/>
      <c r="AS3" s="13"/>
      <c r="AT3" s="2"/>
      <c r="AU3" s="2"/>
      <c r="AV3" s="2"/>
      <c r="AW3" s="2"/>
      <c r="AX3" s="2"/>
      <c r="AY3" s="2"/>
      <c r="AZ3" s="2"/>
      <c r="BA3" s="2"/>
      <c r="BB3" s="2"/>
      <c r="BE3" s="14"/>
      <c r="BF3" s="14"/>
      <c r="BG3" s="14"/>
      <c r="BH3" s="14"/>
      <c r="BI3" s="9"/>
      <c r="BJ3" s="9"/>
      <c r="BK3" s="9"/>
      <c r="BL3" s="9"/>
      <c r="BM3" s="9"/>
    </row>
    <row r="4" spans="1:83" ht="31.5" customHeight="1" x14ac:dyDescent="0.4">
      <c r="A4" s="2"/>
      <c r="B4" s="11"/>
      <c r="C4" s="9"/>
      <c r="D4" s="9"/>
      <c r="E4" s="9"/>
      <c r="F4" s="9"/>
      <c r="G4" s="10"/>
      <c r="H4" s="10"/>
      <c r="I4" s="10"/>
      <c r="J4" s="10"/>
      <c r="K4" s="10"/>
      <c r="L4" s="10"/>
      <c r="M4" s="195" t="s">
        <v>36</v>
      </c>
      <c r="N4" s="196"/>
      <c r="O4" s="196"/>
      <c r="P4" s="196"/>
      <c r="Q4" s="196"/>
      <c r="R4" s="196"/>
      <c r="S4" s="196"/>
      <c r="T4" s="197"/>
      <c r="U4" s="197"/>
      <c r="V4" s="197"/>
      <c r="W4" s="197"/>
      <c r="X4" s="197"/>
      <c r="Y4" s="197"/>
      <c r="Z4" s="197"/>
      <c r="AA4" s="197"/>
      <c r="AB4" s="197"/>
      <c r="AC4" s="197"/>
      <c r="AD4" s="197"/>
      <c r="AE4" s="198"/>
      <c r="AF4" s="198"/>
      <c r="AG4" s="199"/>
      <c r="AH4" s="6"/>
      <c r="AI4" s="2"/>
      <c r="AJ4" s="2"/>
      <c r="AK4" s="12"/>
      <c r="AL4" s="9"/>
      <c r="AM4" s="13"/>
      <c r="AN4" s="13"/>
      <c r="AO4" s="13"/>
      <c r="AP4" s="2"/>
      <c r="AQ4" s="13"/>
      <c r="AR4" s="13"/>
      <c r="AS4" s="13"/>
      <c r="AT4" s="2"/>
      <c r="AU4" s="2"/>
      <c r="AV4" s="2"/>
      <c r="AW4" s="2"/>
      <c r="AX4" s="2"/>
      <c r="AY4" s="2"/>
      <c r="AZ4" s="2"/>
      <c r="BA4" s="2"/>
      <c r="BB4" s="2"/>
      <c r="BE4" s="14"/>
      <c r="BF4" s="14"/>
      <c r="BG4" s="14"/>
      <c r="BH4" s="14"/>
      <c r="BI4" s="9"/>
      <c r="BJ4" s="9"/>
      <c r="BK4" s="9"/>
      <c r="BL4" s="9"/>
      <c r="BM4" s="9"/>
    </row>
    <row r="5" spans="1:83" ht="8.1" customHeight="1" x14ac:dyDescent="0.4">
      <c r="A5" s="1"/>
      <c r="B5" s="1"/>
      <c r="C5" s="1"/>
      <c r="D5" s="1"/>
      <c r="E5" s="1"/>
      <c r="F5" s="3"/>
      <c r="G5" s="4"/>
      <c r="H5" s="4"/>
      <c r="I5" s="4"/>
      <c r="J5" s="4"/>
      <c r="K5" s="4"/>
      <c r="L5" s="5"/>
      <c r="M5" s="3"/>
      <c r="N5" s="3"/>
      <c r="O5" s="3"/>
      <c r="P5" s="3"/>
      <c r="Q5" s="3"/>
      <c r="R5" s="3"/>
      <c r="S5" s="3"/>
      <c r="T5" s="3"/>
      <c r="U5" s="3"/>
      <c r="V5" s="3"/>
      <c r="W5" s="3"/>
      <c r="X5" s="3"/>
      <c r="Y5" s="3"/>
      <c r="Z5" s="3"/>
      <c r="AA5" s="3"/>
      <c r="AB5" s="3"/>
      <c r="AC5" s="3"/>
      <c r="AD5" s="3"/>
      <c r="AE5" s="3"/>
      <c r="AF5" s="3"/>
      <c r="AG5" s="3"/>
      <c r="AH5" s="3"/>
      <c r="AI5" s="1"/>
      <c r="AJ5" s="1"/>
      <c r="AK5" s="1"/>
      <c r="AL5" s="1"/>
      <c r="AM5" s="1"/>
      <c r="AN5" s="1"/>
      <c r="AO5" s="1"/>
      <c r="AP5" s="1"/>
      <c r="AQ5" s="1"/>
      <c r="AR5" s="1"/>
      <c r="AS5" s="1"/>
      <c r="AT5" s="1"/>
      <c r="AU5" s="1"/>
      <c r="AV5" s="1"/>
      <c r="AW5" s="1"/>
      <c r="AX5" s="1"/>
      <c r="AY5" s="1"/>
      <c r="AZ5" s="1"/>
      <c r="BA5" s="1"/>
      <c r="BB5" s="1"/>
    </row>
    <row r="6" spans="1:83" ht="29.25" customHeight="1" x14ac:dyDescent="0.4">
      <c r="A6" s="1"/>
      <c r="B6" s="177"/>
      <c r="C6" s="179" t="s">
        <v>37</v>
      </c>
      <c r="D6" s="180"/>
      <c r="E6" s="180"/>
      <c r="F6" s="181"/>
      <c r="G6" s="185" t="s">
        <v>3</v>
      </c>
      <c r="H6" s="186"/>
      <c r="I6" s="186"/>
      <c r="J6" s="186"/>
      <c r="K6" s="186"/>
      <c r="L6" s="187"/>
      <c r="M6" s="179" t="s">
        <v>4</v>
      </c>
      <c r="N6" s="180"/>
      <c r="O6" s="180"/>
      <c r="P6" s="180"/>
      <c r="Q6" s="180"/>
      <c r="R6" s="180"/>
      <c r="S6" s="180"/>
      <c r="T6" s="180"/>
      <c r="U6" s="181"/>
      <c r="V6" s="179" t="s">
        <v>5</v>
      </c>
      <c r="W6" s="180"/>
      <c r="X6" s="181"/>
      <c r="Y6" s="179" t="s">
        <v>6</v>
      </c>
      <c r="Z6" s="180"/>
      <c r="AA6" s="181"/>
      <c r="AB6" s="179" t="s">
        <v>7</v>
      </c>
      <c r="AC6" s="180"/>
      <c r="AD6" s="181"/>
      <c r="AE6" s="200" t="s">
        <v>38</v>
      </c>
      <c r="AF6" s="201"/>
      <c r="AG6" s="201"/>
      <c r="AH6" s="201"/>
      <c r="AI6" s="201"/>
      <c r="AJ6" s="201"/>
      <c r="AK6" s="201"/>
      <c r="AL6" s="202"/>
      <c r="AM6" s="179" t="s">
        <v>9</v>
      </c>
      <c r="AN6" s="180"/>
      <c r="AO6" s="180"/>
      <c r="AP6" s="181"/>
      <c r="AQ6" s="200" t="s">
        <v>10</v>
      </c>
      <c r="AR6" s="201"/>
      <c r="AS6" s="201"/>
      <c r="AT6" s="202"/>
      <c r="AU6" s="13"/>
      <c r="AV6" s="13"/>
      <c r="AW6" s="13"/>
      <c r="AX6" s="13"/>
      <c r="AY6" s="13"/>
      <c r="AZ6" s="13"/>
      <c r="BA6" s="13"/>
      <c r="BB6" s="13"/>
      <c r="BD6" s="15" t="s">
        <v>11</v>
      </c>
      <c r="BE6" s="15" t="s">
        <v>12</v>
      </c>
      <c r="BF6" s="15" t="s">
        <v>13</v>
      </c>
      <c r="BG6" s="15" t="s">
        <v>14</v>
      </c>
      <c r="BH6" s="15" t="s">
        <v>15</v>
      </c>
      <c r="BI6" s="15" t="s">
        <v>16</v>
      </c>
      <c r="BL6" s="179" t="s">
        <v>17</v>
      </c>
      <c r="BM6" s="180"/>
      <c r="BN6" s="180"/>
      <c r="BO6" s="181"/>
      <c r="BP6" s="179" t="s">
        <v>18</v>
      </c>
      <c r="BQ6" s="180"/>
      <c r="BR6" s="180"/>
      <c r="BS6" s="181"/>
      <c r="BT6" s="188" t="s">
        <v>8</v>
      </c>
      <c r="BU6" s="189"/>
      <c r="BV6" s="189"/>
      <c r="BW6" s="189"/>
      <c r="BX6" s="189"/>
      <c r="BY6" s="189"/>
      <c r="BZ6" s="189"/>
      <c r="CA6" s="189"/>
      <c r="CB6" s="189"/>
      <c r="CC6" s="189"/>
      <c r="CD6" s="189"/>
      <c r="CE6" s="206"/>
    </row>
    <row r="7" spans="1:83" ht="28.5" customHeight="1" x14ac:dyDescent="0.4">
      <c r="A7" s="1"/>
      <c r="B7" s="178"/>
      <c r="C7" s="182"/>
      <c r="D7" s="183"/>
      <c r="E7" s="183"/>
      <c r="F7" s="184"/>
      <c r="G7" s="185" t="s">
        <v>19</v>
      </c>
      <c r="H7" s="186"/>
      <c r="I7" s="187"/>
      <c r="J7" s="185" t="s">
        <v>20</v>
      </c>
      <c r="K7" s="186"/>
      <c r="L7" s="187"/>
      <c r="M7" s="182"/>
      <c r="N7" s="183"/>
      <c r="O7" s="183"/>
      <c r="P7" s="183"/>
      <c r="Q7" s="183"/>
      <c r="R7" s="183"/>
      <c r="S7" s="183"/>
      <c r="T7" s="183"/>
      <c r="U7" s="184"/>
      <c r="V7" s="182"/>
      <c r="W7" s="183"/>
      <c r="X7" s="184"/>
      <c r="Y7" s="182"/>
      <c r="Z7" s="183"/>
      <c r="AA7" s="184"/>
      <c r="AB7" s="182"/>
      <c r="AC7" s="183"/>
      <c r="AD7" s="184"/>
      <c r="AE7" s="203"/>
      <c r="AF7" s="204"/>
      <c r="AG7" s="204"/>
      <c r="AH7" s="204"/>
      <c r="AI7" s="204"/>
      <c r="AJ7" s="204"/>
      <c r="AK7" s="204"/>
      <c r="AL7" s="205"/>
      <c r="AM7" s="182"/>
      <c r="AN7" s="183"/>
      <c r="AO7" s="183"/>
      <c r="AP7" s="184"/>
      <c r="AQ7" s="203"/>
      <c r="AR7" s="204"/>
      <c r="AS7" s="204"/>
      <c r="AT7" s="205"/>
      <c r="AU7" s="13"/>
      <c r="AV7" s="13"/>
      <c r="AW7" s="13"/>
      <c r="AX7" s="13"/>
      <c r="AY7" s="13"/>
      <c r="AZ7" s="13"/>
      <c r="BA7" s="13"/>
      <c r="BB7" s="13"/>
      <c r="BD7" s="15" t="s">
        <v>11</v>
      </c>
      <c r="BE7" s="15" t="s">
        <v>12</v>
      </c>
      <c r="BF7" s="15" t="s">
        <v>13</v>
      </c>
      <c r="BG7" s="15" t="s">
        <v>23</v>
      </c>
      <c r="BH7" s="15" t="s">
        <v>15</v>
      </c>
      <c r="BI7" s="15" t="s">
        <v>16</v>
      </c>
      <c r="BL7" s="182"/>
      <c r="BM7" s="183"/>
      <c r="BN7" s="183"/>
      <c r="BO7" s="184"/>
      <c r="BP7" s="182"/>
      <c r="BQ7" s="183"/>
      <c r="BR7" s="183"/>
      <c r="BS7" s="184"/>
      <c r="BT7" s="207" t="s">
        <v>21</v>
      </c>
      <c r="BU7" s="208"/>
      <c r="BV7" s="208"/>
      <c r="BW7" s="209"/>
      <c r="BX7" s="188" t="s">
        <v>22</v>
      </c>
      <c r="BY7" s="189"/>
      <c r="BZ7" s="189"/>
      <c r="CA7" s="206"/>
      <c r="CB7" s="188" t="s">
        <v>24</v>
      </c>
      <c r="CC7" s="189"/>
      <c r="CD7" s="189"/>
      <c r="CE7" s="206"/>
    </row>
    <row r="8" spans="1:83" s="24" customFormat="1" ht="21.75" customHeight="1" x14ac:dyDescent="0.4">
      <c r="A8" s="16"/>
      <c r="B8" s="17"/>
      <c r="C8" s="163"/>
      <c r="D8" s="164"/>
      <c r="E8" s="164"/>
      <c r="F8" s="165"/>
      <c r="G8" s="166"/>
      <c r="H8" s="167"/>
      <c r="I8" s="168"/>
      <c r="J8" s="166"/>
      <c r="K8" s="167"/>
      <c r="L8" s="168"/>
      <c r="M8" s="169"/>
      <c r="N8" s="170"/>
      <c r="O8" s="170"/>
      <c r="P8" s="170"/>
      <c r="Q8" s="170"/>
      <c r="R8" s="170"/>
      <c r="S8" s="170"/>
      <c r="T8" s="170"/>
      <c r="U8" s="171"/>
      <c r="V8" s="172"/>
      <c r="W8" s="172"/>
      <c r="X8" s="172"/>
      <c r="Y8" s="173"/>
      <c r="Z8" s="173"/>
      <c r="AA8" s="173"/>
      <c r="AB8" s="162" t="s">
        <v>25</v>
      </c>
      <c r="AC8" s="162"/>
      <c r="AD8" s="162"/>
      <c r="AE8" s="174" t="s">
        <v>26</v>
      </c>
      <c r="AF8" s="175"/>
      <c r="AG8" s="175"/>
      <c r="AH8" s="175"/>
      <c r="AI8" s="175"/>
      <c r="AJ8" s="175"/>
      <c r="AK8" s="175"/>
      <c r="AL8" s="176"/>
      <c r="AM8" s="161"/>
      <c r="AN8" s="161"/>
      <c r="AO8" s="161"/>
      <c r="AP8" s="161"/>
      <c r="AQ8" s="161"/>
      <c r="AR8" s="161"/>
      <c r="AS8" s="161"/>
      <c r="AT8" s="161"/>
      <c r="AU8" s="18"/>
      <c r="AV8" s="18"/>
      <c r="AW8" s="18"/>
      <c r="AX8" s="18"/>
      <c r="AY8" s="18"/>
      <c r="AZ8" s="18"/>
      <c r="BA8" s="18"/>
      <c r="BB8" s="18"/>
      <c r="BC8" s="19"/>
      <c r="BD8" s="20"/>
      <c r="BE8" s="21"/>
      <c r="BF8" s="22"/>
      <c r="BG8" s="23"/>
      <c r="BH8" s="22"/>
      <c r="BI8" s="22"/>
      <c r="BL8" s="161" t="s">
        <v>26</v>
      </c>
      <c r="BM8" s="161"/>
      <c r="BN8" s="161"/>
      <c r="BO8" s="161"/>
      <c r="BP8" s="161" t="s">
        <v>26</v>
      </c>
      <c r="BQ8" s="161"/>
      <c r="BR8" s="161"/>
      <c r="BS8" s="161"/>
      <c r="BT8" s="116" t="s">
        <v>26</v>
      </c>
      <c r="BU8" s="116"/>
      <c r="BV8" s="116"/>
      <c r="BW8" s="116"/>
      <c r="BX8" s="161" t="s">
        <v>26</v>
      </c>
      <c r="BY8" s="161"/>
      <c r="BZ8" s="161"/>
      <c r="CA8" s="161"/>
      <c r="CB8" s="161" t="s">
        <v>26</v>
      </c>
      <c r="CC8" s="161"/>
      <c r="CD8" s="161"/>
      <c r="CE8" s="161"/>
    </row>
    <row r="9" spans="1:83" ht="14.25" customHeight="1" x14ac:dyDescent="0.4">
      <c r="A9" s="1"/>
      <c r="B9" s="144">
        <v>1</v>
      </c>
      <c r="C9" s="158"/>
      <c r="D9" s="159"/>
      <c r="E9" s="159"/>
      <c r="F9" s="160"/>
      <c r="G9" s="98"/>
      <c r="H9" s="99"/>
      <c r="I9" s="100"/>
      <c r="J9" s="98"/>
      <c r="K9" s="99"/>
      <c r="L9" s="100"/>
      <c r="M9" s="148"/>
      <c r="N9" s="149"/>
      <c r="O9" s="149"/>
      <c r="P9" s="149"/>
      <c r="Q9" s="149"/>
      <c r="R9" s="149"/>
      <c r="S9" s="149"/>
      <c r="T9" s="149"/>
      <c r="U9" s="150"/>
      <c r="V9" s="151"/>
      <c r="W9" s="151"/>
      <c r="X9" s="151"/>
      <c r="Y9" s="153"/>
      <c r="Z9" s="153"/>
      <c r="AA9" s="153"/>
      <c r="AB9" s="141"/>
      <c r="AC9" s="141"/>
      <c r="AD9" s="141"/>
      <c r="AE9" s="148"/>
      <c r="AF9" s="149"/>
      <c r="AG9" s="149"/>
      <c r="AH9" s="149"/>
      <c r="AI9" s="149"/>
      <c r="AJ9" s="149"/>
      <c r="AK9" s="149"/>
      <c r="AL9" s="150"/>
      <c r="AM9" s="88"/>
      <c r="AN9" s="88"/>
      <c r="AO9" s="88"/>
      <c r="AP9" s="88"/>
      <c r="AQ9" s="88"/>
      <c r="AR9" s="88"/>
      <c r="AS9" s="88"/>
      <c r="AT9" s="88"/>
      <c r="AU9" s="25"/>
      <c r="AV9" s="25"/>
      <c r="AW9" s="25"/>
      <c r="AX9" s="25"/>
      <c r="AY9" s="25"/>
      <c r="AZ9" s="25"/>
      <c r="BA9" s="25"/>
      <c r="BB9" s="25"/>
      <c r="BC9" s="26"/>
      <c r="BD9" s="27">
        <f t="shared" ref="BD9:BD28" si="0">Y9</f>
        <v>0</v>
      </c>
      <c r="BE9" s="27" t="str">
        <f>IFERROR(VLOOKUP(BD9,[1]花き品目リスト!$B$3:$C$27,2,FALSE),"")</f>
        <v/>
      </c>
      <c r="BF9" s="28" t="str">
        <f t="shared" ref="BF9:BF28" si="1">IF(BE9="イ",100000,IF(BE9="ロ",50000,IF(BE9="ハ",400000,"")))</f>
        <v/>
      </c>
      <c r="BG9" s="29">
        <f t="shared" ref="BG9:BG28" si="2">AB9</f>
        <v>0</v>
      </c>
      <c r="BH9" s="28" t="e">
        <f t="shared" ref="BH9:BH28" si="3">BF9*(BG9/10)</f>
        <v>#VALUE!</v>
      </c>
      <c r="BI9" s="28" t="e">
        <f>IF(BH9&gt;1000000,1000000,BH9)</f>
        <v>#VALUE!</v>
      </c>
      <c r="BL9" s="92" t="e">
        <f>BT9+BX9+CB9</f>
        <v>#VALUE!</v>
      </c>
      <c r="BM9" s="92"/>
      <c r="BN9" s="92"/>
      <c r="BO9" s="92"/>
      <c r="BP9" s="92" t="e">
        <f>BT9+BX9</f>
        <v>#VALUE!</v>
      </c>
      <c r="BQ9" s="92"/>
      <c r="BR9" s="92"/>
      <c r="BS9" s="92"/>
      <c r="BT9" s="92" t="e">
        <f>BI9</f>
        <v>#VALUE!</v>
      </c>
      <c r="BU9" s="92"/>
      <c r="BV9" s="92"/>
      <c r="BW9" s="92"/>
      <c r="BX9" s="92">
        <f t="shared" ref="BX9:BX28" si="4">AI9</f>
        <v>0</v>
      </c>
      <c r="BY9" s="92"/>
      <c r="BZ9" s="92"/>
      <c r="CA9" s="92"/>
      <c r="CB9" s="92" t="e">
        <f>#REF!</f>
        <v>#REF!</v>
      </c>
      <c r="CC9" s="92"/>
      <c r="CD9" s="92"/>
      <c r="CE9" s="92"/>
    </row>
    <row r="10" spans="1:83" ht="14.25" customHeight="1" x14ac:dyDescent="0.4">
      <c r="A10" s="1"/>
      <c r="B10" s="137"/>
      <c r="C10" s="78"/>
      <c r="D10" s="79"/>
      <c r="E10" s="79"/>
      <c r="F10" s="80"/>
      <c r="G10" s="81"/>
      <c r="H10" s="82"/>
      <c r="I10" s="83"/>
      <c r="J10" s="81"/>
      <c r="K10" s="82"/>
      <c r="L10" s="83"/>
      <c r="M10" s="138"/>
      <c r="N10" s="139"/>
      <c r="O10" s="139"/>
      <c r="P10" s="139"/>
      <c r="Q10" s="139"/>
      <c r="R10" s="139"/>
      <c r="S10" s="139"/>
      <c r="T10" s="139"/>
      <c r="U10" s="140"/>
      <c r="V10" s="151"/>
      <c r="W10" s="151"/>
      <c r="X10" s="151"/>
      <c r="Y10" s="157"/>
      <c r="Z10" s="157"/>
      <c r="AA10" s="157"/>
      <c r="AB10" s="89"/>
      <c r="AC10" s="89"/>
      <c r="AD10" s="89"/>
      <c r="AE10" s="138"/>
      <c r="AF10" s="139"/>
      <c r="AG10" s="139"/>
      <c r="AH10" s="139"/>
      <c r="AI10" s="139"/>
      <c r="AJ10" s="139"/>
      <c r="AK10" s="139"/>
      <c r="AL10" s="140"/>
      <c r="AM10" s="87"/>
      <c r="AN10" s="87"/>
      <c r="AO10" s="87"/>
      <c r="AP10" s="87"/>
      <c r="AQ10" s="87"/>
      <c r="AR10" s="87"/>
      <c r="AS10" s="87"/>
      <c r="AT10" s="87"/>
      <c r="AU10" s="25"/>
      <c r="AV10" s="25"/>
      <c r="AW10" s="25"/>
      <c r="AX10" s="25"/>
      <c r="AY10" s="25"/>
      <c r="AZ10" s="25"/>
      <c r="BA10" s="25"/>
      <c r="BB10" s="25"/>
      <c r="BC10" s="26"/>
      <c r="BD10" s="27">
        <f t="shared" si="0"/>
        <v>0</v>
      </c>
      <c r="BE10" s="27" t="str">
        <f>IFERROR(VLOOKUP(BD10,[1]花き品目リスト!$B$3:$C$27,2,FALSE),"")</f>
        <v/>
      </c>
      <c r="BF10" s="28" t="str">
        <f t="shared" si="1"/>
        <v/>
      </c>
      <c r="BG10" s="29">
        <f t="shared" si="2"/>
        <v>0</v>
      </c>
      <c r="BH10" s="28" t="e">
        <f>BF10*(BG10/10)</f>
        <v>#VALUE!</v>
      </c>
      <c r="BI10" s="28" t="e">
        <f t="shared" ref="BI10:BI28" si="5">IF(BH10&gt;1000000,1000000,BH10)</f>
        <v>#VALUE!</v>
      </c>
      <c r="BL10" s="92" t="e">
        <f t="shared" ref="BL10:BL34" si="6">BT10+BX10+CB10</f>
        <v>#VALUE!</v>
      </c>
      <c r="BM10" s="92"/>
      <c r="BN10" s="92"/>
      <c r="BO10" s="92"/>
      <c r="BP10" s="92" t="e">
        <f t="shared" ref="BP10:BP34" si="7">BT10+BX10</f>
        <v>#VALUE!</v>
      </c>
      <c r="BQ10" s="92"/>
      <c r="BR10" s="92"/>
      <c r="BS10" s="92"/>
      <c r="BT10" s="92" t="e">
        <f t="shared" ref="BT10:BT28" si="8">BI10</f>
        <v>#VALUE!</v>
      </c>
      <c r="BU10" s="92"/>
      <c r="BV10" s="92"/>
      <c r="BW10" s="92"/>
      <c r="BX10" s="92">
        <f t="shared" si="4"/>
        <v>0</v>
      </c>
      <c r="BY10" s="92"/>
      <c r="BZ10" s="92"/>
      <c r="CA10" s="92"/>
      <c r="CB10" s="92" t="e">
        <f>#REF!</f>
        <v>#REF!</v>
      </c>
      <c r="CC10" s="92"/>
      <c r="CD10" s="92"/>
      <c r="CE10" s="92"/>
    </row>
    <row r="11" spans="1:83" ht="14.25" customHeight="1" x14ac:dyDescent="0.4">
      <c r="A11" s="1"/>
      <c r="B11" s="117">
        <v>2</v>
      </c>
      <c r="C11" s="119"/>
      <c r="D11" s="120"/>
      <c r="E11" s="120"/>
      <c r="F11" s="121"/>
      <c r="G11" s="98"/>
      <c r="H11" s="99"/>
      <c r="I11" s="100"/>
      <c r="J11" s="98"/>
      <c r="K11" s="99"/>
      <c r="L11" s="100"/>
      <c r="M11" s="122"/>
      <c r="N11" s="123"/>
      <c r="O11" s="123"/>
      <c r="P11" s="123"/>
      <c r="Q11" s="123"/>
      <c r="R11" s="123"/>
      <c r="S11" s="123"/>
      <c r="T11" s="123"/>
      <c r="U11" s="124"/>
      <c r="V11" s="114"/>
      <c r="W11" s="114"/>
      <c r="X11" s="114"/>
      <c r="Y11" s="153"/>
      <c r="Z11" s="153"/>
      <c r="AA11" s="153"/>
      <c r="AB11" s="116"/>
      <c r="AC11" s="116"/>
      <c r="AD11" s="116"/>
      <c r="AE11" s="116"/>
      <c r="AF11" s="116"/>
      <c r="AG11" s="116"/>
      <c r="AH11" s="116"/>
      <c r="AI11" s="116"/>
      <c r="AJ11" s="116"/>
      <c r="AK11" s="116"/>
      <c r="AL11" s="116"/>
      <c r="AM11" s="142"/>
      <c r="AN11" s="142"/>
      <c r="AO11" s="142"/>
      <c r="AP11" s="142"/>
      <c r="AQ11" s="142"/>
      <c r="AR11" s="142"/>
      <c r="AS11" s="142"/>
      <c r="AT11" s="142"/>
      <c r="AU11" s="25"/>
      <c r="AV11" s="25"/>
      <c r="AW11" s="25"/>
      <c r="AX11" s="25"/>
      <c r="AY11" s="25"/>
      <c r="AZ11" s="25"/>
      <c r="BA11" s="25"/>
      <c r="BB11" s="25"/>
      <c r="BC11" s="26"/>
      <c r="BD11" s="27">
        <f t="shared" si="0"/>
        <v>0</v>
      </c>
      <c r="BE11" s="27" t="str">
        <f>IFERROR(VLOOKUP(BD11,[1]花き品目リスト!$B$3:$C$27,2,FALSE),"")</f>
        <v/>
      </c>
      <c r="BF11" s="28" t="str">
        <f t="shared" si="1"/>
        <v/>
      </c>
      <c r="BG11" s="29">
        <f t="shared" si="2"/>
        <v>0</v>
      </c>
      <c r="BH11" s="28" t="e">
        <f t="shared" si="3"/>
        <v>#VALUE!</v>
      </c>
      <c r="BI11" s="28" t="e">
        <f t="shared" si="5"/>
        <v>#VALUE!</v>
      </c>
      <c r="BL11" s="92" t="e">
        <f t="shared" si="6"/>
        <v>#VALUE!</v>
      </c>
      <c r="BM11" s="92"/>
      <c r="BN11" s="92"/>
      <c r="BO11" s="92"/>
      <c r="BP11" s="92" t="e">
        <f t="shared" si="7"/>
        <v>#VALUE!</v>
      </c>
      <c r="BQ11" s="92"/>
      <c r="BR11" s="92"/>
      <c r="BS11" s="92"/>
      <c r="BT11" s="92" t="e">
        <f t="shared" si="8"/>
        <v>#VALUE!</v>
      </c>
      <c r="BU11" s="92"/>
      <c r="BV11" s="92"/>
      <c r="BW11" s="92"/>
      <c r="BX11" s="92">
        <f t="shared" si="4"/>
        <v>0</v>
      </c>
      <c r="BY11" s="92"/>
      <c r="BZ11" s="92"/>
      <c r="CA11" s="92"/>
      <c r="CB11" s="92" t="e">
        <f>#REF!</f>
        <v>#REF!</v>
      </c>
      <c r="CC11" s="92"/>
      <c r="CD11" s="92"/>
      <c r="CE11" s="92"/>
    </row>
    <row r="12" spans="1:83" ht="14.25" customHeight="1" x14ac:dyDescent="0.4">
      <c r="A12" s="1"/>
      <c r="B12" s="137"/>
      <c r="C12" s="78"/>
      <c r="D12" s="79"/>
      <c r="E12" s="79"/>
      <c r="F12" s="80"/>
      <c r="G12" s="81"/>
      <c r="H12" s="82"/>
      <c r="I12" s="83"/>
      <c r="J12" s="81"/>
      <c r="K12" s="82"/>
      <c r="L12" s="83"/>
      <c r="M12" s="138"/>
      <c r="N12" s="139"/>
      <c r="O12" s="139"/>
      <c r="P12" s="139"/>
      <c r="Q12" s="139"/>
      <c r="R12" s="139"/>
      <c r="S12" s="139"/>
      <c r="T12" s="139"/>
      <c r="U12" s="140"/>
      <c r="V12" s="143"/>
      <c r="W12" s="143"/>
      <c r="X12" s="143"/>
      <c r="Y12" s="157"/>
      <c r="Z12" s="157"/>
      <c r="AA12" s="157"/>
      <c r="AB12" s="89"/>
      <c r="AC12" s="89"/>
      <c r="AD12" s="89"/>
      <c r="AE12" s="89"/>
      <c r="AF12" s="89"/>
      <c r="AG12" s="89"/>
      <c r="AH12" s="89"/>
      <c r="AI12" s="89"/>
      <c r="AJ12" s="89"/>
      <c r="AK12" s="89"/>
      <c r="AL12" s="89"/>
      <c r="AM12" s="87"/>
      <c r="AN12" s="87"/>
      <c r="AO12" s="87"/>
      <c r="AP12" s="87"/>
      <c r="AQ12" s="87"/>
      <c r="AR12" s="87"/>
      <c r="AS12" s="87"/>
      <c r="AT12" s="87"/>
      <c r="AU12" s="25"/>
      <c r="AV12" s="25"/>
      <c r="AW12" s="25"/>
      <c r="AX12" s="25"/>
      <c r="AY12" s="25"/>
      <c r="AZ12" s="25"/>
      <c r="BA12" s="25"/>
      <c r="BB12" s="25"/>
      <c r="BC12" s="26"/>
      <c r="BD12" s="27">
        <f t="shared" si="0"/>
        <v>0</v>
      </c>
      <c r="BE12" s="27" t="str">
        <f>IFERROR(VLOOKUP(BD12,[1]花き品目リスト!$B$3:$C$27,2,FALSE),"")</f>
        <v/>
      </c>
      <c r="BF12" s="28" t="str">
        <f t="shared" si="1"/>
        <v/>
      </c>
      <c r="BG12" s="29">
        <f t="shared" si="2"/>
        <v>0</v>
      </c>
      <c r="BH12" s="28" t="e">
        <f t="shared" si="3"/>
        <v>#VALUE!</v>
      </c>
      <c r="BI12" s="28" t="e">
        <f t="shared" si="5"/>
        <v>#VALUE!</v>
      </c>
      <c r="BL12" s="92" t="e">
        <f t="shared" si="6"/>
        <v>#VALUE!</v>
      </c>
      <c r="BM12" s="92"/>
      <c r="BN12" s="92"/>
      <c r="BO12" s="92"/>
      <c r="BP12" s="92" t="e">
        <f t="shared" si="7"/>
        <v>#VALUE!</v>
      </c>
      <c r="BQ12" s="92"/>
      <c r="BR12" s="92"/>
      <c r="BS12" s="92"/>
      <c r="BT12" s="92" t="e">
        <f t="shared" si="8"/>
        <v>#VALUE!</v>
      </c>
      <c r="BU12" s="92"/>
      <c r="BV12" s="92"/>
      <c r="BW12" s="92"/>
      <c r="BX12" s="92">
        <f t="shared" si="4"/>
        <v>0</v>
      </c>
      <c r="BY12" s="92"/>
      <c r="BZ12" s="92"/>
      <c r="CA12" s="92"/>
      <c r="CB12" s="92" t="e">
        <f>#REF!</f>
        <v>#REF!</v>
      </c>
      <c r="CC12" s="92"/>
      <c r="CD12" s="92"/>
      <c r="CE12" s="92"/>
    </row>
    <row r="13" spans="1:83" ht="14.25" customHeight="1" x14ac:dyDescent="0.4">
      <c r="A13" s="1"/>
      <c r="B13" s="117">
        <v>3</v>
      </c>
      <c r="C13" s="119"/>
      <c r="D13" s="120"/>
      <c r="E13" s="120"/>
      <c r="F13" s="121"/>
      <c r="G13" s="98"/>
      <c r="H13" s="99"/>
      <c r="I13" s="100"/>
      <c r="J13" s="98"/>
      <c r="K13" s="99"/>
      <c r="L13" s="100"/>
      <c r="M13" s="122"/>
      <c r="N13" s="123"/>
      <c r="O13" s="123"/>
      <c r="P13" s="123"/>
      <c r="Q13" s="123"/>
      <c r="R13" s="123"/>
      <c r="S13" s="123"/>
      <c r="T13" s="123"/>
      <c r="U13" s="124"/>
      <c r="V13" s="114"/>
      <c r="W13" s="114"/>
      <c r="X13" s="114"/>
      <c r="Y13" s="153"/>
      <c r="Z13" s="153"/>
      <c r="AA13" s="153"/>
      <c r="AB13" s="116"/>
      <c r="AC13" s="116"/>
      <c r="AD13" s="116"/>
      <c r="AE13" s="116"/>
      <c r="AF13" s="116"/>
      <c r="AG13" s="116"/>
      <c r="AH13" s="116"/>
      <c r="AI13" s="116"/>
      <c r="AJ13" s="116"/>
      <c r="AK13" s="116"/>
      <c r="AL13" s="116"/>
      <c r="AM13" s="142"/>
      <c r="AN13" s="142"/>
      <c r="AO13" s="142"/>
      <c r="AP13" s="142"/>
      <c r="AQ13" s="142"/>
      <c r="AR13" s="142"/>
      <c r="AS13" s="142"/>
      <c r="AT13" s="142"/>
      <c r="AU13" s="25"/>
      <c r="AV13" s="25"/>
      <c r="AW13" s="25"/>
      <c r="AX13" s="25"/>
      <c r="AY13" s="25"/>
      <c r="AZ13" s="25"/>
      <c r="BA13" s="25"/>
      <c r="BB13" s="25"/>
      <c r="BC13" s="26"/>
      <c r="BD13" s="27">
        <f t="shared" si="0"/>
        <v>0</v>
      </c>
      <c r="BE13" s="27" t="str">
        <f>IFERROR(VLOOKUP(BD13,[1]花き品目リスト!$B$3:$C$27,2,FALSE),"")</f>
        <v/>
      </c>
      <c r="BF13" s="28" t="str">
        <f t="shared" si="1"/>
        <v/>
      </c>
      <c r="BG13" s="29">
        <f t="shared" si="2"/>
        <v>0</v>
      </c>
      <c r="BH13" s="28" t="e">
        <f t="shared" si="3"/>
        <v>#VALUE!</v>
      </c>
      <c r="BI13" s="28" t="e">
        <f t="shared" si="5"/>
        <v>#VALUE!</v>
      </c>
      <c r="BL13" s="92" t="e">
        <f t="shared" si="6"/>
        <v>#VALUE!</v>
      </c>
      <c r="BM13" s="92"/>
      <c r="BN13" s="92"/>
      <c r="BO13" s="92"/>
      <c r="BP13" s="92" t="e">
        <f t="shared" si="7"/>
        <v>#VALUE!</v>
      </c>
      <c r="BQ13" s="92"/>
      <c r="BR13" s="92"/>
      <c r="BS13" s="92"/>
      <c r="BT13" s="92" t="e">
        <f t="shared" si="8"/>
        <v>#VALUE!</v>
      </c>
      <c r="BU13" s="92"/>
      <c r="BV13" s="92"/>
      <c r="BW13" s="92"/>
      <c r="BX13" s="92">
        <f t="shared" si="4"/>
        <v>0</v>
      </c>
      <c r="BY13" s="92"/>
      <c r="BZ13" s="92"/>
      <c r="CA13" s="92"/>
      <c r="CB13" s="92" t="e">
        <f>#REF!</f>
        <v>#REF!</v>
      </c>
      <c r="CC13" s="92"/>
      <c r="CD13" s="92"/>
      <c r="CE13" s="92"/>
    </row>
    <row r="14" spans="1:83" ht="14.25" customHeight="1" x14ac:dyDescent="0.4">
      <c r="A14" s="1"/>
      <c r="B14" s="137"/>
      <c r="C14" s="78"/>
      <c r="D14" s="79"/>
      <c r="E14" s="79"/>
      <c r="F14" s="80"/>
      <c r="G14" s="81"/>
      <c r="H14" s="82"/>
      <c r="I14" s="83"/>
      <c r="J14" s="81"/>
      <c r="K14" s="82"/>
      <c r="L14" s="83"/>
      <c r="M14" s="138"/>
      <c r="N14" s="139"/>
      <c r="O14" s="139"/>
      <c r="P14" s="139"/>
      <c r="Q14" s="139"/>
      <c r="R14" s="139"/>
      <c r="S14" s="139"/>
      <c r="T14" s="139"/>
      <c r="U14" s="140"/>
      <c r="V14" s="143"/>
      <c r="W14" s="143"/>
      <c r="X14" s="143"/>
      <c r="Y14" s="157"/>
      <c r="Z14" s="157"/>
      <c r="AA14" s="157"/>
      <c r="AB14" s="89"/>
      <c r="AC14" s="89"/>
      <c r="AD14" s="89"/>
      <c r="AE14" s="89"/>
      <c r="AF14" s="89"/>
      <c r="AG14" s="89"/>
      <c r="AH14" s="89"/>
      <c r="AI14" s="89"/>
      <c r="AJ14" s="89"/>
      <c r="AK14" s="89"/>
      <c r="AL14" s="89"/>
      <c r="AM14" s="87"/>
      <c r="AN14" s="87"/>
      <c r="AO14" s="87"/>
      <c r="AP14" s="87"/>
      <c r="AQ14" s="87"/>
      <c r="AR14" s="87"/>
      <c r="AS14" s="87"/>
      <c r="AT14" s="87"/>
      <c r="AU14" s="25"/>
      <c r="AV14" s="25"/>
      <c r="AW14" s="25"/>
      <c r="AX14" s="25"/>
      <c r="AY14" s="25"/>
      <c r="AZ14" s="25"/>
      <c r="BA14" s="25"/>
      <c r="BB14" s="25"/>
      <c r="BC14" s="26"/>
      <c r="BD14" s="27">
        <f t="shared" si="0"/>
        <v>0</v>
      </c>
      <c r="BE14" s="27" t="str">
        <f>IFERROR(VLOOKUP(BD14,[1]花き品目リスト!$B$3:$C$27,2,FALSE),"")</f>
        <v/>
      </c>
      <c r="BF14" s="28" t="str">
        <f t="shared" si="1"/>
        <v/>
      </c>
      <c r="BG14" s="29">
        <f t="shared" si="2"/>
        <v>0</v>
      </c>
      <c r="BH14" s="28" t="e">
        <f t="shared" si="3"/>
        <v>#VALUE!</v>
      </c>
      <c r="BI14" s="28" t="e">
        <f t="shared" si="5"/>
        <v>#VALUE!</v>
      </c>
      <c r="BL14" s="92" t="e">
        <f t="shared" si="6"/>
        <v>#VALUE!</v>
      </c>
      <c r="BM14" s="92"/>
      <c r="BN14" s="92"/>
      <c r="BO14" s="92"/>
      <c r="BP14" s="92" t="e">
        <f t="shared" si="7"/>
        <v>#VALUE!</v>
      </c>
      <c r="BQ14" s="92"/>
      <c r="BR14" s="92"/>
      <c r="BS14" s="92"/>
      <c r="BT14" s="92" t="e">
        <f t="shared" si="8"/>
        <v>#VALUE!</v>
      </c>
      <c r="BU14" s="92"/>
      <c r="BV14" s="92"/>
      <c r="BW14" s="92"/>
      <c r="BX14" s="92">
        <f t="shared" si="4"/>
        <v>0</v>
      </c>
      <c r="BY14" s="92"/>
      <c r="BZ14" s="92"/>
      <c r="CA14" s="92"/>
      <c r="CB14" s="92" t="e">
        <f>#REF!</f>
        <v>#REF!</v>
      </c>
      <c r="CC14" s="92"/>
      <c r="CD14" s="92"/>
      <c r="CE14" s="92"/>
    </row>
    <row r="15" spans="1:83" ht="14.25" customHeight="1" x14ac:dyDescent="0.4">
      <c r="A15" s="1"/>
      <c r="B15" s="117">
        <v>4</v>
      </c>
      <c r="C15" s="119"/>
      <c r="D15" s="120"/>
      <c r="E15" s="120"/>
      <c r="F15" s="121"/>
      <c r="G15" s="98"/>
      <c r="H15" s="99"/>
      <c r="I15" s="100"/>
      <c r="J15" s="98"/>
      <c r="K15" s="99"/>
      <c r="L15" s="100"/>
      <c r="M15" s="122"/>
      <c r="N15" s="123"/>
      <c r="O15" s="123"/>
      <c r="P15" s="123"/>
      <c r="Q15" s="123"/>
      <c r="R15" s="123"/>
      <c r="S15" s="123"/>
      <c r="T15" s="123"/>
      <c r="U15" s="124"/>
      <c r="V15" s="114"/>
      <c r="W15" s="114"/>
      <c r="X15" s="114"/>
      <c r="Y15" s="153"/>
      <c r="Z15" s="153"/>
      <c r="AA15" s="153"/>
      <c r="AB15" s="116"/>
      <c r="AC15" s="116"/>
      <c r="AD15" s="116"/>
      <c r="AE15" s="116"/>
      <c r="AF15" s="116"/>
      <c r="AG15" s="116"/>
      <c r="AH15" s="116"/>
      <c r="AI15" s="116"/>
      <c r="AJ15" s="116"/>
      <c r="AK15" s="116"/>
      <c r="AL15" s="116"/>
      <c r="AM15" s="142"/>
      <c r="AN15" s="142"/>
      <c r="AO15" s="142"/>
      <c r="AP15" s="142"/>
      <c r="AQ15" s="142"/>
      <c r="AR15" s="142"/>
      <c r="AS15" s="142"/>
      <c r="AT15" s="142"/>
      <c r="AU15" s="25"/>
      <c r="AV15" s="25"/>
      <c r="AW15" s="25"/>
      <c r="AX15" s="25"/>
      <c r="AY15" s="25"/>
      <c r="AZ15" s="25"/>
      <c r="BA15" s="25"/>
      <c r="BB15" s="25"/>
      <c r="BC15" s="26"/>
      <c r="BD15" s="27">
        <f t="shared" si="0"/>
        <v>0</v>
      </c>
      <c r="BE15" s="27" t="str">
        <f>IFERROR(VLOOKUP(BD15,[1]花き品目リスト!$B$3:$C$27,2,FALSE),"")</f>
        <v/>
      </c>
      <c r="BF15" s="28" t="str">
        <f t="shared" si="1"/>
        <v/>
      </c>
      <c r="BG15" s="29">
        <f t="shared" si="2"/>
        <v>0</v>
      </c>
      <c r="BH15" s="28" t="e">
        <f t="shared" si="3"/>
        <v>#VALUE!</v>
      </c>
      <c r="BI15" s="28" t="e">
        <f t="shared" si="5"/>
        <v>#VALUE!</v>
      </c>
      <c r="BL15" s="92" t="e">
        <f>BT15+BX15+CB15</f>
        <v>#VALUE!</v>
      </c>
      <c r="BM15" s="92"/>
      <c r="BN15" s="92"/>
      <c r="BO15" s="92"/>
      <c r="BP15" s="92" t="e">
        <f t="shared" si="7"/>
        <v>#VALUE!</v>
      </c>
      <c r="BQ15" s="92"/>
      <c r="BR15" s="92"/>
      <c r="BS15" s="92"/>
      <c r="BT15" s="92" t="e">
        <f t="shared" si="8"/>
        <v>#VALUE!</v>
      </c>
      <c r="BU15" s="92"/>
      <c r="BV15" s="92"/>
      <c r="BW15" s="92"/>
      <c r="BX15" s="92">
        <f t="shared" si="4"/>
        <v>0</v>
      </c>
      <c r="BY15" s="92"/>
      <c r="BZ15" s="92"/>
      <c r="CA15" s="92"/>
      <c r="CB15" s="92" t="e">
        <f>#REF!</f>
        <v>#REF!</v>
      </c>
      <c r="CC15" s="92"/>
      <c r="CD15" s="92"/>
      <c r="CE15" s="92"/>
    </row>
    <row r="16" spans="1:83" ht="14.25" customHeight="1" x14ac:dyDescent="0.4">
      <c r="A16" s="1"/>
      <c r="B16" s="137"/>
      <c r="C16" s="78"/>
      <c r="D16" s="79"/>
      <c r="E16" s="79"/>
      <c r="F16" s="80"/>
      <c r="G16" s="81"/>
      <c r="H16" s="82"/>
      <c r="I16" s="83"/>
      <c r="J16" s="81"/>
      <c r="K16" s="82"/>
      <c r="L16" s="83"/>
      <c r="M16" s="138"/>
      <c r="N16" s="139"/>
      <c r="O16" s="139"/>
      <c r="P16" s="139"/>
      <c r="Q16" s="139"/>
      <c r="R16" s="139"/>
      <c r="S16" s="139"/>
      <c r="T16" s="139"/>
      <c r="U16" s="140"/>
      <c r="V16" s="143"/>
      <c r="W16" s="143"/>
      <c r="X16" s="143"/>
      <c r="Y16" s="157"/>
      <c r="Z16" s="157"/>
      <c r="AA16" s="157"/>
      <c r="AB16" s="89"/>
      <c r="AC16" s="89"/>
      <c r="AD16" s="89"/>
      <c r="AE16" s="89"/>
      <c r="AF16" s="89"/>
      <c r="AG16" s="89"/>
      <c r="AH16" s="89"/>
      <c r="AI16" s="89"/>
      <c r="AJ16" s="89"/>
      <c r="AK16" s="89"/>
      <c r="AL16" s="89"/>
      <c r="AM16" s="87"/>
      <c r="AN16" s="87"/>
      <c r="AO16" s="87"/>
      <c r="AP16" s="87"/>
      <c r="AQ16" s="87"/>
      <c r="AR16" s="87"/>
      <c r="AS16" s="87"/>
      <c r="AT16" s="87"/>
      <c r="AU16" s="25"/>
      <c r="AV16" s="25"/>
      <c r="AW16" s="25"/>
      <c r="AX16" s="25"/>
      <c r="AY16" s="25"/>
      <c r="AZ16" s="25"/>
      <c r="BA16" s="25"/>
      <c r="BB16" s="25"/>
      <c r="BC16" s="26"/>
      <c r="BD16" s="27">
        <f t="shared" si="0"/>
        <v>0</v>
      </c>
      <c r="BE16" s="27" t="str">
        <f>IFERROR(VLOOKUP(BD16,[1]花き品目リスト!$B$3:$C$27,2,FALSE),"")</f>
        <v/>
      </c>
      <c r="BF16" s="28" t="str">
        <f t="shared" si="1"/>
        <v/>
      </c>
      <c r="BG16" s="29">
        <f t="shared" si="2"/>
        <v>0</v>
      </c>
      <c r="BH16" s="28" t="e">
        <f t="shared" si="3"/>
        <v>#VALUE!</v>
      </c>
      <c r="BI16" s="28" t="e">
        <f t="shared" si="5"/>
        <v>#VALUE!</v>
      </c>
      <c r="BL16" s="92" t="e">
        <f>BT16+BX16+CB16</f>
        <v>#VALUE!</v>
      </c>
      <c r="BM16" s="92"/>
      <c r="BN16" s="92"/>
      <c r="BO16" s="92"/>
      <c r="BP16" s="92" t="e">
        <f>BT16+BX16</f>
        <v>#VALUE!</v>
      </c>
      <c r="BQ16" s="92"/>
      <c r="BR16" s="92"/>
      <c r="BS16" s="92"/>
      <c r="BT16" s="92" t="e">
        <f>BI16</f>
        <v>#VALUE!</v>
      </c>
      <c r="BU16" s="92"/>
      <c r="BV16" s="92"/>
      <c r="BW16" s="92"/>
      <c r="BX16" s="92">
        <f t="shared" si="4"/>
        <v>0</v>
      </c>
      <c r="BY16" s="92"/>
      <c r="BZ16" s="92"/>
      <c r="CA16" s="92"/>
      <c r="CB16" s="92" t="e">
        <f>#REF!</f>
        <v>#REF!</v>
      </c>
      <c r="CC16" s="92"/>
      <c r="CD16" s="92"/>
      <c r="CE16" s="92"/>
    </row>
    <row r="17" spans="1:83" ht="14.25" customHeight="1" x14ac:dyDescent="0.4">
      <c r="A17" s="1"/>
      <c r="B17" s="117">
        <v>5</v>
      </c>
      <c r="C17" s="119"/>
      <c r="D17" s="120"/>
      <c r="E17" s="120"/>
      <c r="F17" s="121"/>
      <c r="G17" s="98"/>
      <c r="H17" s="99"/>
      <c r="I17" s="100"/>
      <c r="J17" s="98"/>
      <c r="K17" s="99"/>
      <c r="L17" s="100"/>
      <c r="M17" s="148"/>
      <c r="N17" s="149"/>
      <c r="O17" s="149"/>
      <c r="P17" s="149"/>
      <c r="Q17" s="149"/>
      <c r="R17" s="149"/>
      <c r="S17" s="149"/>
      <c r="T17" s="149"/>
      <c r="U17" s="150"/>
      <c r="V17" s="114"/>
      <c r="W17" s="114"/>
      <c r="X17" s="114"/>
      <c r="Y17" s="153"/>
      <c r="Z17" s="153"/>
      <c r="AA17" s="153"/>
      <c r="AB17" s="116"/>
      <c r="AC17" s="116"/>
      <c r="AD17" s="116"/>
      <c r="AE17" s="116"/>
      <c r="AF17" s="116"/>
      <c r="AG17" s="116"/>
      <c r="AH17" s="116"/>
      <c r="AI17" s="116"/>
      <c r="AJ17" s="116"/>
      <c r="AK17" s="116"/>
      <c r="AL17" s="116"/>
      <c r="AM17" s="142"/>
      <c r="AN17" s="142"/>
      <c r="AO17" s="142"/>
      <c r="AP17" s="142"/>
      <c r="AQ17" s="142"/>
      <c r="AR17" s="142"/>
      <c r="AS17" s="142"/>
      <c r="AT17" s="142"/>
      <c r="AU17" s="25"/>
      <c r="AV17" s="25"/>
      <c r="AW17" s="25"/>
      <c r="AX17" s="25"/>
      <c r="AY17" s="25"/>
      <c r="AZ17" s="25"/>
      <c r="BA17" s="25"/>
      <c r="BB17" s="25"/>
      <c r="BC17" s="26"/>
      <c r="BD17" s="27">
        <f t="shared" si="0"/>
        <v>0</v>
      </c>
      <c r="BE17" s="27" t="str">
        <f>IFERROR(VLOOKUP(BD17,[1]花き品目リスト!$B$3:$C$27,2,FALSE),"")</f>
        <v/>
      </c>
      <c r="BF17" s="28" t="str">
        <f t="shared" si="1"/>
        <v/>
      </c>
      <c r="BG17" s="29">
        <f t="shared" si="2"/>
        <v>0</v>
      </c>
      <c r="BH17" s="28" t="e">
        <f t="shared" si="3"/>
        <v>#VALUE!</v>
      </c>
      <c r="BI17" s="28" t="e">
        <f t="shared" si="5"/>
        <v>#VALUE!</v>
      </c>
      <c r="BL17" s="92" t="e">
        <f t="shared" si="6"/>
        <v>#VALUE!</v>
      </c>
      <c r="BM17" s="92"/>
      <c r="BN17" s="92"/>
      <c r="BO17" s="92"/>
      <c r="BP17" s="92" t="e">
        <f t="shared" si="7"/>
        <v>#VALUE!</v>
      </c>
      <c r="BQ17" s="92"/>
      <c r="BR17" s="92"/>
      <c r="BS17" s="92"/>
      <c r="BT17" s="92" t="e">
        <f t="shared" si="8"/>
        <v>#VALUE!</v>
      </c>
      <c r="BU17" s="92"/>
      <c r="BV17" s="92"/>
      <c r="BW17" s="92"/>
      <c r="BX17" s="92">
        <f t="shared" si="4"/>
        <v>0</v>
      </c>
      <c r="BY17" s="92"/>
      <c r="BZ17" s="92"/>
      <c r="CA17" s="92"/>
      <c r="CB17" s="92" t="e">
        <f>#REF!</f>
        <v>#REF!</v>
      </c>
      <c r="CC17" s="92"/>
      <c r="CD17" s="92"/>
      <c r="CE17" s="92"/>
    </row>
    <row r="18" spans="1:83" ht="14.25" customHeight="1" x14ac:dyDescent="0.4">
      <c r="A18" s="1"/>
      <c r="B18" s="137"/>
      <c r="C18" s="78"/>
      <c r="D18" s="79"/>
      <c r="E18" s="79"/>
      <c r="F18" s="80"/>
      <c r="G18" s="81"/>
      <c r="H18" s="82"/>
      <c r="I18" s="83"/>
      <c r="J18" s="81"/>
      <c r="K18" s="82"/>
      <c r="L18" s="83"/>
      <c r="M18" s="138"/>
      <c r="N18" s="139"/>
      <c r="O18" s="139"/>
      <c r="P18" s="139"/>
      <c r="Q18" s="139"/>
      <c r="R18" s="139"/>
      <c r="S18" s="139"/>
      <c r="T18" s="139"/>
      <c r="U18" s="140"/>
      <c r="V18" s="143"/>
      <c r="W18" s="143"/>
      <c r="X18" s="143"/>
      <c r="Y18" s="157"/>
      <c r="Z18" s="157"/>
      <c r="AA18" s="157"/>
      <c r="AB18" s="89"/>
      <c r="AC18" s="89"/>
      <c r="AD18" s="89"/>
      <c r="AE18" s="89"/>
      <c r="AF18" s="89"/>
      <c r="AG18" s="89"/>
      <c r="AH18" s="89"/>
      <c r="AI18" s="89"/>
      <c r="AJ18" s="89"/>
      <c r="AK18" s="89"/>
      <c r="AL18" s="89"/>
      <c r="AM18" s="87"/>
      <c r="AN18" s="87"/>
      <c r="AO18" s="87"/>
      <c r="AP18" s="87"/>
      <c r="AQ18" s="87"/>
      <c r="AR18" s="87"/>
      <c r="AS18" s="87"/>
      <c r="AT18" s="87"/>
      <c r="AU18" s="25"/>
      <c r="AV18" s="25"/>
      <c r="AW18" s="25"/>
      <c r="AX18" s="25"/>
      <c r="AY18" s="25"/>
      <c r="AZ18" s="25"/>
      <c r="BA18" s="25"/>
      <c r="BB18" s="25"/>
      <c r="BC18" s="26"/>
      <c r="BD18" s="27">
        <f t="shared" si="0"/>
        <v>0</v>
      </c>
      <c r="BE18" s="27" t="str">
        <f>IFERROR(VLOOKUP(BD18,[1]花き品目リスト!$B$3:$C$27,2,FALSE),"")</f>
        <v/>
      </c>
      <c r="BF18" s="28" t="str">
        <f t="shared" si="1"/>
        <v/>
      </c>
      <c r="BG18" s="29">
        <f t="shared" si="2"/>
        <v>0</v>
      </c>
      <c r="BH18" s="28" t="e">
        <f t="shared" si="3"/>
        <v>#VALUE!</v>
      </c>
      <c r="BI18" s="28" t="e">
        <f t="shared" si="5"/>
        <v>#VALUE!</v>
      </c>
      <c r="BL18" s="92" t="e">
        <f t="shared" si="6"/>
        <v>#VALUE!</v>
      </c>
      <c r="BM18" s="92"/>
      <c r="BN18" s="92"/>
      <c r="BO18" s="92"/>
      <c r="BP18" s="92" t="e">
        <f t="shared" si="7"/>
        <v>#VALUE!</v>
      </c>
      <c r="BQ18" s="92"/>
      <c r="BR18" s="92"/>
      <c r="BS18" s="92"/>
      <c r="BT18" s="92" t="e">
        <f t="shared" si="8"/>
        <v>#VALUE!</v>
      </c>
      <c r="BU18" s="92"/>
      <c r="BV18" s="92"/>
      <c r="BW18" s="92"/>
      <c r="BX18" s="92">
        <f t="shared" si="4"/>
        <v>0</v>
      </c>
      <c r="BY18" s="92"/>
      <c r="BZ18" s="92"/>
      <c r="CA18" s="92"/>
      <c r="CB18" s="92" t="e">
        <f>#REF!</f>
        <v>#REF!</v>
      </c>
      <c r="CC18" s="92"/>
      <c r="CD18" s="92"/>
      <c r="CE18" s="92"/>
    </row>
    <row r="19" spans="1:83" ht="14.25" customHeight="1" x14ac:dyDescent="0.4">
      <c r="A19" s="1"/>
      <c r="B19" s="117">
        <v>6</v>
      </c>
      <c r="C19" s="119"/>
      <c r="D19" s="120"/>
      <c r="E19" s="120"/>
      <c r="F19" s="121"/>
      <c r="G19" s="98"/>
      <c r="H19" s="99"/>
      <c r="I19" s="100"/>
      <c r="J19" s="98"/>
      <c r="K19" s="99"/>
      <c r="L19" s="100"/>
      <c r="M19" s="122"/>
      <c r="N19" s="123"/>
      <c r="O19" s="123"/>
      <c r="P19" s="123"/>
      <c r="Q19" s="123"/>
      <c r="R19" s="123"/>
      <c r="S19" s="123"/>
      <c r="T19" s="123"/>
      <c r="U19" s="124"/>
      <c r="V19" s="114"/>
      <c r="W19" s="114"/>
      <c r="X19" s="114"/>
      <c r="Y19" s="153"/>
      <c r="Z19" s="153"/>
      <c r="AA19" s="153"/>
      <c r="AB19" s="116"/>
      <c r="AC19" s="116"/>
      <c r="AD19" s="116"/>
      <c r="AE19" s="116"/>
      <c r="AF19" s="116"/>
      <c r="AG19" s="116"/>
      <c r="AH19" s="116"/>
      <c r="AI19" s="116"/>
      <c r="AJ19" s="116"/>
      <c r="AK19" s="116"/>
      <c r="AL19" s="116"/>
      <c r="AM19" s="142"/>
      <c r="AN19" s="142"/>
      <c r="AO19" s="142"/>
      <c r="AP19" s="142"/>
      <c r="AQ19" s="142"/>
      <c r="AR19" s="142"/>
      <c r="AS19" s="142"/>
      <c r="AT19" s="142"/>
      <c r="AU19" s="25"/>
      <c r="AV19" s="25"/>
      <c r="AW19" s="25"/>
      <c r="AX19" s="25"/>
      <c r="AY19" s="25"/>
      <c r="AZ19" s="25"/>
      <c r="BA19" s="25"/>
      <c r="BB19" s="25"/>
      <c r="BC19" s="26"/>
      <c r="BD19" s="27">
        <f t="shared" si="0"/>
        <v>0</v>
      </c>
      <c r="BE19" s="27" t="str">
        <f>IFERROR(VLOOKUP(BD19,[1]花き品目リスト!$B$3:$C$27,2,FALSE),"")</f>
        <v/>
      </c>
      <c r="BF19" s="28" t="str">
        <f t="shared" si="1"/>
        <v/>
      </c>
      <c r="BG19" s="29">
        <f t="shared" si="2"/>
        <v>0</v>
      </c>
      <c r="BH19" s="28" t="e">
        <f t="shared" si="3"/>
        <v>#VALUE!</v>
      </c>
      <c r="BI19" s="28" t="e">
        <f t="shared" si="5"/>
        <v>#VALUE!</v>
      </c>
      <c r="BL19" s="92" t="e">
        <f t="shared" si="6"/>
        <v>#VALUE!</v>
      </c>
      <c r="BM19" s="92"/>
      <c r="BN19" s="92"/>
      <c r="BO19" s="92"/>
      <c r="BP19" s="92" t="e">
        <f t="shared" si="7"/>
        <v>#VALUE!</v>
      </c>
      <c r="BQ19" s="92"/>
      <c r="BR19" s="92"/>
      <c r="BS19" s="92"/>
      <c r="BT19" s="92" t="e">
        <f t="shared" si="8"/>
        <v>#VALUE!</v>
      </c>
      <c r="BU19" s="92"/>
      <c r="BV19" s="92"/>
      <c r="BW19" s="92"/>
      <c r="BX19" s="92">
        <f t="shared" si="4"/>
        <v>0</v>
      </c>
      <c r="BY19" s="92"/>
      <c r="BZ19" s="92"/>
      <c r="CA19" s="92"/>
      <c r="CB19" s="92" t="e">
        <f>#REF!</f>
        <v>#REF!</v>
      </c>
      <c r="CC19" s="92"/>
      <c r="CD19" s="92"/>
      <c r="CE19" s="92"/>
    </row>
    <row r="20" spans="1:83" ht="14.25" customHeight="1" x14ac:dyDescent="0.4">
      <c r="A20" s="1"/>
      <c r="B20" s="137"/>
      <c r="C20" s="78"/>
      <c r="D20" s="79"/>
      <c r="E20" s="79"/>
      <c r="F20" s="80"/>
      <c r="G20" s="81"/>
      <c r="H20" s="82"/>
      <c r="I20" s="83"/>
      <c r="J20" s="81"/>
      <c r="K20" s="82"/>
      <c r="L20" s="83"/>
      <c r="M20" s="138"/>
      <c r="N20" s="139"/>
      <c r="O20" s="139"/>
      <c r="P20" s="139"/>
      <c r="Q20" s="139"/>
      <c r="R20" s="139"/>
      <c r="S20" s="139"/>
      <c r="T20" s="139"/>
      <c r="U20" s="140"/>
      <c r="V20" s="143"/>
      <c r="W20" s="143"/>
      <c r="X20" s="143"/>
      <c r="Y20" s="157"/>
      <c r="Z20" s="157"/>
      <c r="AA20" s="157"/>
      <c r="AB20" s="89"/>
      <c r="AC20" s="89"/>
      <c r="AD20" s="89"/>
      <c r="AE20" s="89"/>
      <c r="AF20" s="89"/>
      <c r="AG20" s="89"/>
      <c r="AH20" s="89"/>
      <c r="AI20" s="89"/>
      <c r="AJ20" s="89"/>
      <c r="AK20" s="89"/>
      <c r="AL20" s="89"/>
      <c r="AM20" s="87"/>
      <c r="AN20" s="87"/>
      <c r="AO20" s="87"/>
      <c r="AP20" s="87"/>
      <c r="AQ20" s="87"/>
      <c r="AR20" s="87"/>
      <c r="AS20" s="87"/>
      <c r="AT20" s="87"/>
      <c r="AU20" s="25"/>
      <c r="AV20" s="25"/>
      <c r="AW20" s="25"/>
      <c r="AX20" s="25"/>
      <c r="AY20" s="25"/>
      <c r="AZ20" s="25"/>
      <c r="BA20" s="25"/>
      <c r="BB20" s="25"/>
      <c r="BC20" s="26"/>
      <c r="BD20" s="27">
        <f t="shared" si="0"/>
        <v>0</v>
      </c>
      <c r="BE20" s="27" t="str">
        <f>IFERROR(VLOOKUP(BD20,[1]花き品目リスト!$B$3:$C$27,2,FALSE),"")</f>
        <v/>
      </c>
      <c r="BF20" s="28" t="str">
        <f t="shared" si="1"/>
        <v/>
      </c>
      <c r="BG20" s="29">
        <f t="shared" si="2"/>
        <v>0</v>
      </c>
      <c r="BH20" s="28" t="e">
        <f t="shared" si="3"/>
        <v>#VALUE!</v>
      </c>
      <c r="BI20" s="28" t="e">
        <f t="shared" si="5"/>
        <v>#VALUE!</v>
      </c>
      <c r="BL20" s="92" t="e">
        <f t="shared" si="6"/>
        <v>#VALUE!</v>
      </c>
      <c r="BM20" s="92"/>
      <c r="BN20" s="92"/>
      <c r="BO20" s="92"/>
      <c r="BP20" s="92" t="e">
        <f t="shared" si="7"/>
        <v>#VALUE!</v>
      </c>
      <c r="BQ20" s="92"/>
      <c r="BR20" s="92"/>
      <c r="BS20" s="92"/>
      <c r="BT20" s="92" t="e">
        <f t="shared" si="8"/>
        <v>#VALUE!</v>
      </c>
      <c r="BU20" s="92"/>
      <c r="BV20" s="92"/>
      <c r="BW20" s="92"/>
      <c r="BX20" s="92">
        <f t="shared" si="4"/>
        <v>0</v>
      </c>
      <c r="BY20" s="92"/>
      <c r="BZ20" s="92"/>
      <c r="CA20" s="92"/>
      <c r="CB20" s="92" t="e">
        <f>#REF!</f>
        <v>#REF!</v>
      </c>
      <c r="CC20" s="92"/>
      <c r="CD20" s="92"/>
      <c r="CE20" s="92"/>
    </row>
    <row r="21" spans="1:83" ht="14.25" customHeight="1" x14ac:dyDescent="0.4">
      <c r="A21" s="1"/>
      <c r="B21" s="117">
        <v>7</v>
      </c>
      <c r="C21" s="119"/>
      <c r="D21" s="120"/>
      <c r="E21" s="120"/>
      <c r="F21" s="121"/>
      <c r="G21" s="98"/>
      <c r="H21" s="99"/>
      <c r="I21" s="100"/>
      <c r="J21" s="98"/>
      <c r="K21" s="99"/>
      <c r="L21" s="100"/>
      <c r="M21" s="122"/>
      <c r="N21" s="123"/>
      <c r="O21" s="123"/>
      <c r="P21" s="123"/>
      <c r="Q21" s="123"/>
      <c r="R21" s="123"/>
      <c r="S21" s="123"/>
      <c r="T21" s="123"/>
      <c r="U21" s="124"/>
      <c r="V21" s="114"/>
      <c r="W21" s="114"/>
      <c r="X21" s="114"/>
      <c r="Y21" s="153"/>
      <c r="Z21" s="153"/>
      <c r="AA21" s="153"/>
      <c r="AB21" s="116"/>
      <c r="AC21" s="116"/>
      <c r="AD21" s="116"/>
      <c r="AE21" s="116"/>
      <c r="AF21" s="116"/>
      <c r="AG21" s="116"/>
      <c r="AH21" s="116"/>
      <c r="AI21" s="116"/>
      <c r="AJ21" s="116"/>
      <c r="AK21" s="116"/>
      <c r="AL21" s="116"/>
      <c r="AM21" s="142"/>
      <c r="AN21" s="142"/>
      <c r="AO21" s="142"/>
      <c r="AP21" s="142"/>
      <c r="AQ21" s="142"/>
      <c r="AR21" s="142"/>
      <c r="AS21" s="142"/>
      <c r="AT21" s="142"/>
      <c r="AU21" s="25"/>
      <c r="AV21" s="25"/>
      <c r="AW21" s="25"/>
      <c r="AX21" s="25"/>
      <c r="AY21" s="25"/>
      <c r="AZ21" s="25"/>
      <c r="BA21" s="25"/>
      <c r="BB21" s="25"/>
      <c r="BC21" s="26"/>
      <c r="BD21" s="27">
        <f t="shared" si="0"/>
        <v>0</v>
      </c>
      <c r="BE21" s="27" t="str">
        <f>IFERROR(VLOOKUP(BD21,[1]花き品目リスト!$B$3:$C$27,2,FALSE),"")</f>
        <v/>
      </c>
      <c r="BF21" s="28" t="str">
        <f t="shared" si="1"/>
        <v/>
      </c>
      <c r="BG21" s="29">
        <f t="shared" si="2"/>
        <v>0</v>
      </c>
      <c r="BH21" s="28" t="e">
        <f t="shared" si="3"/>
        <v>#VALUE!</v>
      </c>
      <c r="BI21" s="28" t="e">
        <f t="shared" si="5"/>
        <v>#VALUE!</v>
      </c>
      <c r="BL21" s="92" t="e">
        <f t="shared" si="6"/>
        <v>#VALUE!</v>
      </c>
      <c r="BM21" s="92"/>
      <c r="BN21" s="92"/>
      <c r="BO21" s="92"/>
      <c r="BP21" s="92" t="e">
        <f>BT21+BX21</f>
        <v>#VALUE!</v>
      </c>
      <c r="BQ21" s="92"/>
      <c r="BR21" s="92"/>
      <c r="BS21" s="92"/>
      <c r="BT21" s="92" t="e">
        <f t="shared" si="8"/>
        <v>#VALUE!</v>
      </c>
      <c r="BU21" s="92"/>
      <c r="BV21" s="92"/>
      <c r="BW21" s="92"/>
      <c r="BX21" s="92">
        <f t="shared" si="4"/>
        <v>0</v>
      </c>
      <c r="BY21" s="92"/>
      <c r="BZ21" s="92"/>
      <c r="CA21" s="92"/>
      <c r="CB21" s="92" t="e">
        <f>#REF!</f>
        <v>#REF!</v>
      </c>
      <c r="CC21" s="92"/>
      <c r="CD21" s="92"/>
      <c r="CE21" s="92"/>
    </row>
    <row r="22" spans="1:83" ht="14.25" customHeight="1" x14ac:dyDescent="0.4">
      <c r="A22" s="1"/>
      <c r="B22" s="137"/>
      <c r="C22" s="78"/>
      <c r="D22" s="79"/>
      <c r="E22" s="79"/>
      <c r="F22" s="80"/>
      <c r="G22" s="81"/>
      <c r="H22" s="82"/>
      <c r="I22" s="83"/>
      <c r="J22" s="81"/>
      <c r="K22" s="82"/>
      <c r="L22" s="83"/>
      <c r="M22" s="138"/>
      <c r="N22" s="139"/>
      <c r="O22" s="139"/>
      <c r="P22" s="139"/>
      <c r="Q22" s="139"/>
      <c r="R22" s="139"/>
      <c r="S22" s="139"/>
      <c r="T22" s="139"/>
      <c r="U22" s="140"/>
      <c r="V22" s="143"/>
      <c r="W22" s="143"/>
      <c r="X22" s="143"/>
      <c r="Y22" s="157"/>
      <c r="Z22" s="157"/>
      <c r="AA22" s="157"/>
      <c r="AB22" s="89"/>
      <c r="AC22" s="89"/>
      <c r="AD22" s="89"/>
      <c r="AE22" s="89"/>
      <c r="AF22" s="89"/>
      <c r="AG22" s="89"/>
      <c r="AH22" s="89"/>
      <c r="AI22" s="89"/>
      <c r="AJ22" s="89"/>
      <c r="AK22" s="89"/>
      <c r="AL22" s="89"/>
      <c r="AM22" s="87"/>
      <c r="AN22" s="87"/>
      <c r="AO22" s="87"/>
      <c r="AP22" s="87"/>
      <c r="AQ22" s="87"/>
      <c r="AR22" s="87"/>
      <c r="AS22" s="87"/>
      <c r="AT22" s="87"/>
      <c r="AU22" s="25"/>
      <c r="AV22" s="25"/>
      <c r="AW22" s="25"/>
      <c r="AX22" s="25"/>
      <c r="AY22" s="25"/>
      <c r="AZ22" s="25"/>
      <c r="BA22" s="25"/>
      <c r="BB22" s="25"/>
      <c r="BC22" s="26"/>
      <c r="BD22" s="27">
        <f t="shared" si="0"/>
        <v>0</v>
      </c>
      <c r="BE22" s="27" t="str">
        <f>IFERROR(VLOOKUP(BD22,[1]花き品目リスト!$B$3:$C$27,2,FALSE),"")</f>
        <v/>
      </c>
      <c r="BF22" s="28" t="str">
        <f t="shared" si="1"/>
        <v/>
      </c>
      <c r="BG22" s="29">
        <f t="shared" si="2"/>
        <v>0</v>
      </c>
      <c r="BH22" s="28" t="e">
        <f t="shared" si="3"/>
        <v>#VALUE!</v>
      </c>
      <c r="BI22" s="28" t="e">
        <f t="shared" si="5"/>
        <v>#VALUE!</v>
      </c>
      <c r="BL22" s="92" t="e">
        <f t="shared" si="6"/>
        <v>#VALUE!</v>
      </c>
      <c r="BM22" s="92"/>
      <c r="BN22" s="92"/>
      <c r="BO22" s="92"/>
      <c r="BP22" s="92" t="e">
        <f t="shared" si="7"/>
        <v>#VALUE!</v>
      </c>
      <c r="BQ22" s="92"/>
      <c r="BR22" s="92"/>
      <c r="BS22" s="92"/>
      <c r="BT22" s="92" t="e">
        <f t="shared" si="8"/>
        <v>#VALUE!</v>
      </c>
      <c r="BU22" s="92"/>
      <c r="BV22" s="92"/>
      <c r="BW22" s="92"/>
      <c r="BX22" s="92">
        <f t="shared" si="4"/>
        <v>0</v>
      </c>
      <c r="BY22" s="92"/>
      <c r="BZ22" s="92"/>
      <c r="CA22" s="92"/>
      <c r="CB22" s="92" t="e">
        <f>#REF!</f>
        <v>#REF!</v>
      </c>
      <c r="CC22" s="92"/>
      <c r="CD22" s="92"/>
      <c r="CE22" s="92"/>
    </row>
    <row r="23" spans="1:83" ht="14.25" customHeight="1" x14ac:dyDescent="0.4">
      <c r="A23" s="1"/>
      <c r="B23" s="117">
        <v>8</v>
      </c>
      <c r="C23" s="119"/>
      <c r="D23" s="120"/>
      <c r="E23" s="120"/>
      <c r="F23" s="121"/>
      <c r="G23" s="98"/>
      <c r="H23" s="99"/>
      <c r="I23" s="100"/>
      <c r="J23" s="98"/>
      <c r="K23" s="99"/>
      <c r="L23" s="100"/>
      <c r="M23" s="122"/>
      <c r="N23" s="123"/>
      <c r="O23" s="123"/>
      <c r="P23" s="123"/>
      <c r="Q23" s="123"/>
      <c r="R23" s="123"/>
      <c r="S23" s="123"/>
      <c r="T23" s="123"/>
      <c r="U23" s="124"/>
      <c r="V23" s="114"/>
      <c r="W23" s="114"/>
      <c r="X23" s="114"/>
      <c r="Y23" s="153"/>
      <c r="Z23" s="153"/>
      <c r="AA23" s="153"/>
      <c r="AB23" s="116"/>
      <c r="AC23" s="116"/>
      <c r="AD23" s="116"/>
      <c r="AE23" s="116"/>
      <c r="AF23" s="116"/>
      <c r="AG23" s="116"/>
      <c r="AH23" s="116"/>
      <c r="AI23" s="116"/>
      <c r="AJ23" s="116"/>
      <c r="AK23" s="116"/>
      <c r="AL23" s="116"/>
      <c r="AM23" s="142"/>
      <c r="AN23" s="142"/>
      <c r="AO23" s="142"/>
      <c r="AP23" s="142"/>
      <c r="AQ23" s="142"/>
      <c r="AR23" s="142"/>
      <c r="AS23" s="142"/>
      <c r="AT23" s="142"/>
      <c r="AU23" s="25"/>
      <c r="AV23" s="25"/>
      <c r="AW23" s="25"/>
      <c r="AX23" s="25"/>
      <c r="AY23" s="25"/>
      <c r="AZ23" s="25"/>
      <c r="BA23" s="25"/>
      <c r="BB23" s="25"/>
      <c r="BC23" s="26"/>
      <c r="BD23" s="27">
        <f t="shared" si="0"/>
        <v>0</v>
      </c>
      <c r="BE23" s="27" t="str">
        <f>IFERROR(VLOOKUP(BD23,[1]花き品目リスト!$B$3:$C$27,2,FALSE),"")</f>
        <v/>
      </c>
      <c r="BF23" s="28" t="str">
        <f t="shared" si="1"/>
        <v/>
      </c>
      <c r="BG23" s="29">
        <f t="shared" si="2"/>
        <v>0</v>
      </c>
      <c r="BH23" s="28" t="e">
        <f t="shared" si="3"/>
        <v>#VALUE!</v>
      </c>
      <c r="BI23" s="28" t="e">
        <f t="shared" si="5"/>
        <v>#VALUE!</v>
      </c>
      <c r="BL23" s="92" t="e">
        <f t="shared" si="6"/>
        <v>#VALUE!</v>
      </c>
      <c r="BM23" s="92"/>
      <c r="BN23" s="92"/>
      <c r="BO23" s="92"/>
      <c r="BP23" s="92" t="e">
        <f t="shared" si="7"/>
        <v>#VALUE!</v>
      </c>
      <c r="BQ23" s="92"/>
      <c r="BR23" s="92"/>
      <c r="BS23" s="92"/>
      <c r="BT23" s="92" t="e">
        <f t="shared" si="8"/>
        <v>#VALUE!</v>
      </c>
      <c r="BU23" s="92"/>
      <c r="BV23" s="92"/>
      <c r="BW23" s="92"/>
      <c r="BX23" s="92">
        <f t="shared" si="4"/>
        <v>0</v>
      </c>
      <c r="BY23" s="92"/>
      <c r="BZ23" s="92"/>
      <c r="CA23" s="92"/>
      <c r="CB23" s="92" t="e">
        <f>#REF!</f>
        <v>#REF!</v>
      </c>
      <c r="CC23" s="92"/>
      <c r="CD23" s="92"/>
      <c r="CE23" s="92"/>
    </row>
    <row r="24" spans="1:83" ht="14.25" customHeight="1" x14ac:dyDescent="0.4">
      <c r="A24" s="1"/>
      <c r="B24" s="137"/>
      <c r="C24" s="78"/>
      <c r="D24" s="79"/>
      <c r="E24" s="79"/>
      <c r="F24" s="80"/>
      <c r="G24" s="81"/>
      <c r="H24" s="82"/>
      <c r="I24" s="83"/>
      <c r="J24" s="81"/>
      <c r="K24" s="82"/>
      <c r="L24" s="83"/>
      <c r="M24" s="138"/>
      <c r="N24" s="139"/>
      <c r="O24" s="139"/>
      <c r="P24" s="139"/>
      <c r="Q24" s="139"/>
      <c r="R24" s="139"/>
      <c r="S24" s="139"/>
      <c r="T24" s="139"/>
      <c r="U24" s="140"/>
      <c r="V24" s="143"/>
      <c r="W24" s="143"/>
      <c r="X24" s="143"/>
      <c r="Y24" s="157"/>
      <c r="Z24" s="157"/>
      <c r="AA24" s="157"/>
      <c r="AB24" s="89"/>
      <c r="AC24" s="89"/>
      <c r="AD24" s="89"/>
      <c r="AE24" s="89"/>
      <c r="AF24" s="89"/>
      <c r="AG24" s="89"/>
      <c r="AH24" s="89"/>
      <c r="AI24" s="89"/>
      <c r="AJ24" s="89"/>
      <c r="AK24" s="89"/>
      <c r="AL24" s="89"/>
      <c r="AM24" s="87"/>
      <c r="AN24" s="87"/>
      <c r="AO24" s="87"/>
      <c r="AP24" s="87"/>
      <c r="AQ24" s="87"/>
      <c r="AR24" s="87"/>
      <c r="AS24" s="87"/>
      <c r="AT24" s="87"/>
      <c r="AU24" s="25"/>
      <c r="AV24" s="25"/>
      <c r="AW24" s="25"/>
      <c r="AX24" s="25"/>
      <c r="AY24" s="25"/>
      <c r="AZ24" s="25"/>
      <c r="BA24" s="25"/>
      <c r="BB24" s="25"/>
      <c r="BC24" s="26"/>
      <c r="BD24" s="27">
        <f t="shared" si="0"/>
        <v>0</v>
      </c>
      <c r="BE24" s="27" t="str">
        <f>IFERROR(VLOOKUP(BD24,[1]花き品目リスト!$B$3:$C$27,2,FALSE),"")</f>
        <v/>
      </c>
      <c r="BF24" s="28" t="str">
        <f t="shared" si="1"/>
        <v/>
      </c>
      <c r="BG24" s="29">
        <f t="shared" si="2"/>
        <v>0</v>
      </c>
      <c r="BH24" s="28" t="e">
        <f t="shared" si="3"/>
        <v>#VALUE!</v>
      </c>
      <c r="BI24" s="28" t="e">
        <f t="shared" si="5"/>
        <v>#VALUE!</v>
      </c>
      <c r="BL24" s="92" t="e">
        <f t="shared" si="6"/>
        <v>#VALUE!</v>
      </c>
      <c r="BM24" s="92"/>
      <c r="BN24" s="92"/>
      <c r="BO24" s="92"/>
      <c r="BP24" s="92" t="e">
        <f t="shared" si="7"/>
        <v>#VALUE!</v>
      </c>
      <c r="BQ24" s="92"/>
      <c r="BR24" s="92"/>
      <c r="BS24" s="92"/>
      <c r="BT24" s="92" t="e">
        <f t="shared" si="8"/>
        <v>#VALUE!</v>
      </c>
      <c r="BU24" s="92"/>
      <c r="BV24" s="92"/>
      <c r="BW24" s="92"/>
      <c r="BX24" s="92">
        <f t="shared" si="4"/>
        <v>0</v>
      </c>
      <c r="BY24" s="92"/>
      <c r="BZ24" s="92"/>
      <c r="CA24" s="92"/>
      <c r="CB24" s="92" t="e">
        <f>#REF!</f>
        <v>#REF!</v>
      </c>
      <c r="CC24" s="92"/>
      <c r="CD24" s="92"/>
      <c r="CE24" s="92"/>
    </row>
    <row r="25" spans="1:83" ht="14.25" customHeight="1" x14ac:dyDescent="0.4">
      <c r="A25" s="1"/>
      <c r="B25" s="117">
        <v>9</v>
      </c>
      <c r="C25" s="119"/>
      <c r="D25" s="120"/>
      <c r="E25" s="120"/>
      <c r="F25" s="121"/>
      <c r="G25" s="98"/>
      <c r="H25" s="99"/>
      <c r="I25" s="100"/>
      <c r="J25" s="98"/>
      <c r="K25" s="99"/>
      <c r="L25" s="100"/>
      <c r="M25" s="122"/>
      <c r="N25" s="123"/>
      <c r="O25" s="123"/>
      <c r="P25" s="123"/>
      <c r="Q25" s="123"/>
      <c r="R25" s="123"/>
      <c r="S25" s="123"/>
      <c r="T25" s="123"/>
      <c r="U25" s="124"/>
      <c r="V25" s="114"/>
      <c r="W25" s="114"/>
      <c r="X25" s="114"/>
      <c r="Y25" s="153"/>
      <c r="Z25" s="153"/>
      <c r="AA25" s="153"/>
      <c r="AB25" s="116"/>
      <c r="AC25" s="116"/>
      <c r="AD25" s="116"/>
      <c r="AE25" s="116"/>
      <c r="AF25" s="116"/>
      <c r="AG25" s="116"/>
      <c r="AH25" s="116"/>
      <c r="AI25" s="116"/>
      <c r="AJ25" s="116"/>
      <c r="AK25" s="116"/>
      <c r="AL25" s="116"/>
      <c r="AM25" s="142"/>
      <c r="AN25" s="142"/>
      <c r="AO25" s="142"/>
      <c r="AP25" s="142"/>
      <c r="AQ25" s="142"/>
      <c r="AR25" s="142"/>
      <c r="AS25" s="142"/>
      <c r="AT25" s="142"/>
      <c r="AU25" s="25"/>
      <c r="AV25" s="25"/>
      <c r="AW25" s="25"/>
      <c r="AX25" s="25"/>
      <c r="AY25" s="25"/>
      <c r="AZ25" s="25"/>
      <c r="BA25" s="25"/>
      <c r="BB25" s="25"/>
      <c r="BC25" s="26"/>
      <c r="BD25" s="27">
        <f t="shared" si="0"/>
        <v>0</v>
      </c>
      <c r="BE25" s="27" t="str">
        <f>IFERROR(VLOOKUP(BD25,[1]花き品目リスト!$B$3:$C$27,2,FALSE),"")</f>
        <v/>
      </c>
      <c r="BF25" s="28" t="str">
        <f t="shared" si="1"/>
        <v/>
      </c>
      <c r="BG25" s="29">
        <f t="shared" si="2"/>
        <v>0</v>
      </c>
      <c r="BH25" s="28" t="e">
        <f t="shared" si="3"/>
        <v>#VALUE!</v>
      </c>
      <c r="BI25" s="28" t="e">
        <f t="shared" si="5"/>
        <v>#VALUE!</v>
      </c>
      <c r="BL25" s="92" t="e">
        <f t="shared" si="6"/>
        <v>#VALUE!</v>
      </c>
      <c r="BM25" s="92"/>
      <c r="BN25" s="92"/>
      <c r="BO25" s="92"/>
      <c r="BP25" s="92" t="e">
        <f t="shared" si="7"/>
        <v>#VALUE!</v>
      </c>
      <c r="BQ25" s="92"/>
      <c r="BR25" s="92"/>
      <c r="BS25" s="92"/>
      <c r="BT25" s="92" t="e">
        <f t="shared" si="8"/>
        <v>#VALUE!</v>
      </c>
      <c r="BU25" s="92"/>
      <c r="BV25" s="92"/>
      <c r="BW25" s="92"/>
      <c r="BX25" s="92">
        <f t="shared" si="4"/>
        <v>0</v>
      </c>
      <c r="BY25" s="92"/>
      <c r="BZ25" s="92"/>
      <c r="CA25" s="92"/>
      <c r="CB25" s="92" t="e">
        <f>#REF!</f>
        <v>#REF!</v>
      </c>
      <c r="CC25" s="92"/>
      <c r="CD25" s="92"/>
      <c r="CE25" s="92"/>
    </row>
    <row r="26" spans="1:83" ht="14.25" customHeight="1" x14ac:dyDescent="0.4">
      <c r="A26" s="1"/>
      <c r="B26" s="137"/>
      <c r="C26" s="78"/>
      <c r="D26" s="79"/>
      <c r="E26" s="79"/>
      <c r="F26" s="80"/>
      <c r="G26" s="81"/>
      <c r="H26" s="82"/>
      <c r="I26" s="83"/>
      <c r="J26" s="81"/>
      <c r="K26" s="82"/>
      <c r="L26" s="83"/>
      <c r="M26" s="138"/>
      <c r="N26" s="139"/>
      <c r="O26" s="139"/>
      <c r="P26" s="139"/>
      <c r="Q26" s="139"/>
      <c r="R26" s="139"/>
      <c r="S26" s="139"/>
      <c r="T26" s="139"/>
      <c r="U26" s="140"/>
      <c r="V26" s="143"/>
      <c r="W26" s="143"/>
      <c r="X26" s="143"/>
      <c r="Y26" s="157"/>
      <c r="Z26" s="157"/>
      <c r="AA26" s="157"/>
      <c r="AB26" s="89"/>
      <c r="AC26" s="89"/>
      <c r="AD26" s="89"/>
      <c r="AE26" s="89"/>
      <c r="AF26" s="89"/>
      <c r="AG26" s="89"/>
      <c r="AH26" s="89"/>
      <c r="AI26" s="89"/>
      <c r="AJ26" s="89"/>
      <c r="AK26" s="89"/>
      <c r="AL26" s="89"/>
      <c r="AM26" s="87"/>
      <c r="AN26" s="87"/>
      <c r="AO26" s="87"/>
      <c r="AP26" s="87"/>
      <c r="AQ26" s="87"/>
      <c r="AR26" s="87"/>
      <c r="AS26" s="87"/>
      <c r="AT26" s="87"/>
      <c r="AU26" s="25"/>
      <c r="AV26" s="25"/>
      <c r="AW26" s="25"/>
      <c r="AX26" s="25"/>
      <c r="AY26" s="25"/>
      <c r="AZ26" s="25"/>
      <c r="BA26" s="25"/>
      <c r="BB26" s="25"/>
      <c r="BC26" s="26"/>
      <c r="BD26" s="27">
        <f t="shared" si="0"/>
        <v>0</v>
      </c>
      <c r="BE26" s="27" t="str">
        <f>IFERROR(VLOOKUP(BD26,[1]花き品目リスト!$B$3:$C$27,2,FALSE),"")</f>
        <v/>
      </c>
      <c r="BF26" s="28" t="str">
        <f t="shared" si="1"/>
        <v/>
      </c>
      <c r="BG26" s="29">
        <f t="shared" si="2"/>
        <v>0</v>
      </c>
      <c r="BH26" s="28" t="e">
        <f t="shared" si="3"/>
        <v>#VALUE!</v>
      </c>
      <c r="BI26" s="28" t="e">
        <f t="shared" si="5"/>
        <v>#VALUE!</v>
      </c>
      <c r="BL26" s="92" t="e">
        <f t="shared" si="6"/>
        <v>#VALUE!</v>
      </c>
      <c r="BM26" s="92"/>
      <c r="BN26" s="92"/>
      <c r="BO26" s="92"/>
      <c r="BP26" s="92" t="e">
        <f t="shared" si="7"/>
        <v>#VALUE!</v>
      </c>
      <c r="BQ26" s="92"/>
      <c r="BR26" s="92"/>
      <c r="BS26" s="92"/>
      <c r="BT26" s="92" t="e">
        <f t="shared" si="8"/>
        <v>#VALUE!</v>
      </c>
      <c r="BU26" s="92"/>
      <c r="BV26" s="92"/>
      <c r="BW26" s="92"/>
      <c r="BX26" s="92">
        <f t="shared" si="4"/>
        <v>0</v>
      </c>
      <c r="BY26" s="92"/>
      <c r="BZ26" s="92"/>
      <c r="CA26" s="92"/>
      <c r="CB26" s="92" t="e">
        <f>#REF!</f>
        <v>#REF!</v>
      </c>
      <c r="CC26" s="92"/>
      <c r="CD26" s="92"/>
      <c r="CE26" s="92"/>
    </row>
    <row r="27" spans="1:83" ht="14.25" customHeight="1" x14ac:dyDescent="0.4">
      <c r="A27" s="1"/>
      <c r="B27" s="117">
        <v>10</v>
      </c>
      <c r="C27" s="119"/>
      <c r="D27" s="120"/>
      <c r="E27" s="120"/>
      <c r="F27" s="121"/>
      <c r="G27" s="154"/>
      <c r="H27" s="155"/>
      <c r="I27" s="156"/>
      <c r="J27" s="154"/>
      <c r="K27" s="155"/>
      <c r="L27" s="156"/>
      <c r="M27" s="122"/>
      <c r="N27" s="123"/>
      <c r="O27" s="123"/>
      <c r="P27" s="123"/>
      <c r="Q27" s="123"/>
      <c r="R27" s="123"/>
      <c r="S27" s="123"/>
      <c r="T27" s="123"/>
      <c r="U27" s="124"/>
      <c r="V27" s="114"/>
      <c r="W27" s="114"/>
      <c r="X27" s="114"/>
      <c r="Y27" s="153"/>
      <c r="Z27" s="153"/>
      <c r="AA27" s="153"/>
      <c r="AB27" s="116"/>
      <c r="AC27" s="116"/>
      <c r="AD27" s="116"/>
      <c r="AE27" s="116"/>
      <c r="AF27" s="116"/>
      <c r="AG27" s="116"/>
      <c r="AH27" s="116"/>
      <c r="AI27" s="116"/>
      <c r="AJ27" s="116"/>
      <c r="AK27" s="116"/>
      <c r="AL27" s="116"/>
      <c r="AM27" s="142"/>
      <c r="AN27" s="142"/>
      <c r="AO27" s="142"/>
      <c r="AP27" s="142"/>
      <c r="AQ27" s="142"/>
      <c r="AR27" s="142"/>
      <c r="AS27" s="142"/>
      <c r="AT27" s="142"/>
      <c r="AU27" s="25"/>
      <c r="AV27" s="25"/>
      <c r="AW27" s="25"/>
      <c r="AX27" s="25"/>
      <c r="AY27" s="25"/>
      <c r="AZ27" s="25"/>
      <c r="BA27" s="25"/>
      <c r="BB27" s="25"/>
      <c r="BC27" s="26"/>
      <c r="BD27" s="27">
        <f t="shared" si="0"/>
        <v>0</v>
      </c>
      <c r="BE27" s="27" t="str">
        <f>IFERROR(VLOOKUP(BD27,[1]花き品目リスト!$B$3:$C$27,2,FALSE),"")</f>
        <v/>
      </c>
      <c r="BF27" s="28" t="str">
        <f t="shared" si="1"/>
        <v/>
      </c>
      <c r="BG27" s="29">
        <f t="shared" si="2"/>
        <v>0</v>
      </c>
      <c r="BH27" s="28" t="e">
        <f t="shared" si="3"/>
        <v>#VALUE!</v>
      </c>
      <c r="BI27" s="28" t="e">
        <f t="shared" si="5"/>
        <v>#VALUE!</v>
      </c>
      <c r="BL27" s="92" t="e">
        <f t="shared" si="6"/>
        <v>#VALUE!</v>
      </c>
      <c r="BM27" s="92"/>
      <c r="BN27" s="92"/>
      <c r="BO27" s="92"/>
      <c r="BP27" s="92" t="e">
        <f t="shared" si="7"/>
        <v>#VALUE!</v>
      </c>
      <c r="BQ27" s="92"/>
      <c r="BR27" s="92"/>
      <c r="BS27" s="92"/>
      <c r="BT27" s="92" t="e">
        <f t="shared" si="8"/>
        <v>#VALUE!</v>
      </c>
      <c r="BU27" s="92"/>
      <c r="BV27" s="92"/>
      <c r="BW27" s="92"/>
      <c r="BX27" s="92">
        <f t="shared" si="4"/>
        <v>0</v>
      </c>
      <c r="BY27" s="92"/>
      <c r="BZ27" s="92"/>
      <c r="CA27" s="92"/>
      <c r="CB27" s="92" t="e">
        <f>#REF!</f>
        <v>#REF!</v>
      </c>
      <c r="CC27" s="92"/>
      <c r="CD27" s="92"/>
      <c r="CE27" s="92"/>
    </row>
    <row r="28" spans="1:83" ht="14.25" customHeight="1" thickBot="1" x14ac:dyDescent="0.45">
      <c r="A28" s="1"/>
      <c r="B28" s="118"/>
      <c r="C28" s="126"/>
      <c r="D28" s="127"/>
      <c r="E28" s="127"/>
      <c r="F28" s="128"/>
      <c r="G28" s="129"/>
      <c r="H28" s="130"/>
      <c r="I28" s="131"/>
      <c r="J28" s="129"/>
      <c r="K28" s="130"/>
      <c r="L28" s="131"/>
      <c r="M28" s="132"/>
      <c r="N28" s="133"/>
      <c r="O28" s="133"/>
      <c r="P28" s="133"/>
      <c r="Q28" s="133"/>
      <c r="R28" s="133"/>
      <c r="S28" s="133"/>
      <c r="T28" s="133"/>
      <c r="U28" s="134"/>
      <c r="V28" s="135"/>
      <c r="W28" s="135"/>
      <c r="X28" s="135"/>
      <c r="Y28" s="153"/>
      <c r="Z28" s="153"/>
      <c r="AA28" s="153"/>
      <c r="AB28" s="112"/>
      <c r="AC28" s="112"/>
      <c r="AD28" s="112"/>
      <c r="AE28" s="112"/>
      <c r="AF28" s="112"/>
      <c r="AG28" s="112"/>
      <c r="AH28" s="112"/>
      <c r="AI28" s="112"/>
      <c r="AJ28" s="112"/>
      <c r="AK28" s="112"/>
      <c r="AL28" s="112"/>
      <c r="AM28" s="113"/>
      <c r="AN28" s="113"/>
      <c r="AO28" s="113"/>
      <c r="AP28" s="113"/>
      <c r="AQ28" s="113"/>
      <c r="AR28" s="113"/>
      <c r="AS28" s="113"/>
      <c r="AT28" s="113"/>
      <c r="AU28" s="25"/>
      <c r="AV28" s="25"/>
      <c r="AW28" s="25"/>
      <c r="AX28" s="25"/>
      <c r="AY28" s="25"/>
      <c r="AZ28" s="25"/>
      <c r="BA28" s="25"/>
      <c r="BB28" s="25"/>
      <c r="BC28" s="26"/>
      <c r="BD28" s="30">
        <f t="shared" si="0"/>
        <v>0</v>
      </c>
      <c r="BE28" s="30" t="str">
        <f>IFERROR(VLOOKUP(BD28,[1]花き品目リスト!$B$3:$C$27,2,FALSE),"")</f>
        <v/>
      </c>
      <c r="BF28" s="31" t="str">
        <f t="shared" si="1"/>
        <v/>
      </c>
      <c r="BG28" s="32">
        <f t="shared" si="2"/>
        <v>0</v>
      </c>
      <c r="BH28" s="31" t="e">
        <f t="shared" si="3"/>
        <v>#VALUE!</v>
      </c>
      <c r="BI28" s="31" t="e">
        <f t="shared" si="5"/>
        <v>#VALUE!</v>
      </c>
      <c r="BL28" s="94" t="e">
        <f t="shared" si="6"/>
        <v>#VALUE!</v>
      </c>
      <c r="BM28" s="94"/>
      <c r="BN28" s="94"/>
      <c r="BO28" s="94"/>
      <c r="BP28" s="94" t="e">
        <f t="shared" si="7"/>
        <v>#VALUE!</v>
      </c>
      <c r="BQ28" s="94"/>
      <c r="BR28" s="94"/>
      <c r="BS28" s="94"/>
      <c r="BT28" s="94" t="e">
        <f t="shared" si="8"/>
        <v>#VALUE!</v>
      </c>
      <c r="BU28" s="94"/>
      <c r="BV28" s="94"/>
      <c r="BW28" s="94"/>
      <c r="BX28" s="94">
        <f t="shared" si="4"/>
        <v>0</v>
      </c>
      <c r="BY28" s="94"/>
      <c r="BZ28" s="94"/>
      <c r="CA28" s="94"/>
      <c r="CB28" s="94" t="e">
        <f>#REF!</f>
        <v>#REF!</v>
      </c>
      <c r="CC28" s="94"/>
      <c r="CD28" s="94"/>
      <c r="CE28" s="94"/>
    </row>
    <row r="29" spans="1:83" ht="14.25" customHeight="1" thickTop="1" x14ac:dyDescent="0.4">
      <c r="A29" s="1"/>
      <c r="B29" s="144" t="s">
        <v>27</v>
      </c>
      <c r="C29" s="145"/>
      <c r="D29" s="146"/>
      <c r="E29" s="146"/>
      <c r="F29" s="147"/>
      <c r="G29" s="98"/>
      <c r="H29" s="99"/>
      <c r="I29" s="100"/>
      <c r="J29" s="98"/>
      <c r="K29" s="99"/>
      <c r="L29" s="100"/>
      <c r="M29" s="148"/>
      <c r="N29" s="149"/>
      <c r="O29" s="149"/>
      <c r="P29" s="149"/>
      <c r="Q29" s="149"/>
      <c r="R29" s="149"/>
      <c r="S29" s="149"/>
      <c r="T29" s="149"/>
      <c r="U29" s="150"/>
      <c r="V29" s="151"/>
      <c r="W29" s="151"/>
      <c r="X29" s="151"/>
      <c r="Y29" s="152"/>
      <c r="Z29" s="152"/>
      <c r="AA29" s="152"/>
      <c r="AB29" s="141"/>
      <c r="AC29" s="141"/>
      <c r="AD29" s="141"/>
      <c r="AE29" s="141"/>
      <c r="AF29" s="141"/>
      <c r="AG29" s="141"/>
      <c r="AH29" s="141"/>
      <c r="AI29" s="141"/>
      <c r="AJ29" s="141"/>
      <c r="AK29" s="141"/>
      <c r="AL29" s="141"/>
      <c r="AM29" s="88"/>
      <c r="AN29" s="88"/>
      <c r="AO29" s="88"/>
      <c r="AP29" s="88"/>
      <c r="AQ29" s="88"/>
      <c r="AR29" s="88"/>
      <c r="AS29" s="88"/>
      <c r="AT29" s="88"/>
      <c r="AU29" s="25"/>
      <c r="AV29" s="25"/>
      <c r="AW29" s="25"/>
      <c r="AX29" s="25"/>
      <c r="AY29" s="25"/>
      <c r="AZ29" s="25"/>
      <c r="BA29" s="25"/>
      <c r="BB29" s="25"/>
      <c r="BC29" s="26"/>
      <c r="BD29" s="33" t="s">
        <v>28</v>
      </c>
      <c r="BE29" s="34" t="s">
        <v>29</v>
      </c>
      <c r="BF29" s="35"/>
      <c r="BG29" s="35">
        <f>SUMIF($BE$8:$BE$28,BE29,$BG$8:$BG$28)</f>
        <v>0</v>
      </c>
      <c r="BH29" s="35">
        <f>SUMIF($BE$8:$BE$28,BE29,$BH$8:$BH$28)</f>
        <v>0</v>
      </c>
      <c r="BI29" s="35">
        <f>SUMIF($BE$8:$BE$28,BE29,$BI$8:$BI$28)</f>
        <v>0</v>
      </c>
      <c r="BL29" s="141">
        <f t="shared" si="6"/>
        <v>0</v>
      </c>
      <c r="BM29" s="141"/>
      <c r="BN29" s="141"/>
      <c r="BO29" s="141"/>
      <c r="BP29" s="141">
        <f t="shared" si="7"/>
        <v>0</v>
      </c>
      <c r="BQ29" s="141"/>
      <c r="BR29" s="141"/>
      <c r="BS29" s="141"/>
      <c r="BT29" s="89">
        <f>BI29</f>
        <v>0</v>
      </c>
      <c r="BU29" s="89"/>
      <c r="BV29" s="89"/>
      <c r="BW29" s="89"/>
      <c r="BX29" s="89">
        <f>SUMIF($BE$8:$BE$28,BE29,$BX$8:$CA$28)</f>
        <v>0</v>
      </c>
      <c r="BY29" s="89"/>
      <c r="BZ29" s="89"/>
      <c r="CA29" s="89"/>
      <c r="CB29" s="89">
        <f>SUMIF($BE$8:$BE$28,BE29,$CB$8:$CE$28)</f>
        <v>0</v>
      </c>
      <c r="CC29" s="89"/>
      <c r="CD29" s="89"/>
      <c r="CE29" s="89"/>
    </row>
    <row r="30" spans="1:83" ht="14.25" customHeight="1" x14ac:dyDescent="0.4">
      <c r="A30" s="1"/>
      <c r="B30" s="137"/>
      <c r="C30" s="78"/>
      <c r="D30" s="79"/>
      <c r="E30" s="79"/>
      <c r="F30" s="80"/>
      <c r="G30" s="81"/>
      <c r="H30" s="82"/>
      <c r="I30" s="83"/>
      <c r="J30" s="81"/>
      <c r="K30" s="82"/>
      <c r="L30" s="83"/>
      <c r="M30" s="138"/>
      <c r="N30" s="139"/>
      <c r="O30" s="139"/>
      <c r="P30" s="139"/>
      <c r="Q30" s="139"/>
      <c r="R30" s="139"/>
      <c r="S30" s="139"/>
      <c r="T30" s="139"/>
      <c r="U30" s="140"/>
      <c r="V30" s="138" t="s">
        <v>29</v>
      </c>
      <c r="W30" s="139"/>
      <c r="X30" s="140"/>
      <c r="Y30" s="125"/>
      <c r="Z30" s="125"/>
      <c r="AA30" s="125"/>
      <c r="AB30" s="89"/>
      <c r="AC30" s="89"/>
      <c r="AD30" s="89"/>
      <c r="AE30" s="89"/>
      <c r="AF30" s="89"/>
      <c r="AG30" s="89"/>
      <c r="AH30" s="89"/>
      <c r="AI30" s="89"/>
      <c r="AJ30" s="89"/>
      <c r="AK30" s="89"/>
      <c r="AL30" s="89"/>
      <c r="AM30" s="87"/>
      <c r="AN30" s="87"/>
      <c r="AO30" s="87"/>
      <c r="AP30" s="87"/>
      <c r="AQ30" s="87"/>
      <c r="AR30" s="87"/>
      <c r="AS30" s="87"/>
      <c r="AT30" s="87"/>
      <c r="AU30" s="25"/>
      <c r="AV30" s="25"/>
      <c r="AW30" s="25"/>
      <c r="AX30" s="25"/>
      <c r="AY30" s="25"/>
      <c r="AZ30" s="25"/>
      <c r="BA30" s="25"/>
      <c r="BB30" s="25"/>
      <c r="BC30" s="26"/>
      <c r="BD30" s="36" t="s">
        <v>28</v>
      </c>
      <c r="BE30" s="27" t="s">
        <v>29</v>
      </c>
      <c r="BF30" s="28"/>
      <c r="BG30" s="35">
        <f t="shared" ref="BG30:BG34" si="9">SUMIF($BE$8:$BE$28,BE30,$BG$8:$BG$28)</f>
        <v>0</v>
      </c>
      <c r="BH30" s="35">
        <f t="shared" ref="BH30:BH33" si="10">SUMIF($BE$8:$BE$28,BE30,$BH$8:$BH$28)</f>
        <v>0</v>
      </c>
      <c r="BI30" s="35">
        <f t="shared" ref="BI30:BI34" si="11">SUMIF($BE$8:$BE$28,BE30,$BI$8:$BI$28)</f>
        <v>0</v>
      </c>
      <c r="BL30" s="92">
        <f t="shared" si="6"/>
        <v>0</v>
      </c>
      <c r="BM30" s="92"/>
      <c r="BN30" s="92"/>
      <c r="BO30" s="92"/>
      <c r="BP30" s="92">
        <f t="shared" si="7"/>
        <v>0</v>
      </c>
      <c r="BQ30" s="92"/>
      <c r="BR30" s="92"/>
      <c r="BS30" s="92"/>
      <c r="BT30" s="92">
        <f t="shared" ref="BT30:BT34" si="12">BI30</f>
        <v>0</v>
      </c>
      <c r="BU30" s="92"/>
      <c r="BV30" s="92"/>
      <c r="BW30" s="92"/>
      <c r="BX30" s="89">
        <f t="shared" ref="BX30:BX34" si="13">SUMIF($BE$8:$BE$28,BE30,$BX$8:$CA$28)</f>
        <v>0</v>
      </c>
      <c r="BY30" s="89"/>
      <c r="BZ30" s="89"/>
      <c r="CA30" s="89"/>
      <c r="CB30" s="89">
        <f t="shared" ref="CB30:CB34" si="14">SUMIF($BE$8:$BE$28,BE30,$CB$8:$CE$28)</f>
        <v>0</v>
      </c>
      <c r="CC30" s="89"/>
      <c r="CD30" s="89"/>
      <c r="CE30" s="89"/>
    </row>
    <row r="31" spans="1:83" ht="14.25" customHeight="1" x14ac:dyDescent="0.4">
      <c r="A31" s="1"/>
      <c r="B31" s="117" t="s">
        <v>28</v>
      </c>
      <c r="C31" s="119"/>
      <c r="D31" s="120"/>
      <c r="E31" s="120"/>
      <c r="F31" s="121"/>
      <c r="G31" s="98"/>
      <c r="H31" s="99"/>
      <c r="I31" s="100"/>
      <c r="J31" s="98"/>
      <c r="K31" s="99"/>
      <c r="L31" s="100"/>
      <c r="M31" s="122"/>
      <c r="N31" s="123"/>
      <c r="O31" s="123"/>
      <c r="P31" s="123"/>
      <c r="Q31" s="123"/>
      <c r="R31" s="123"/>
      <c r="S31" s="123"/>
      <c r="T31" s="123"/>
      <c r="U31" s="124"/>
      <c r="V31" s="114"/>
      <c r="W31" s="114"/>
      <c r="X31" s="114"/>
      <c r="Y31" s="115"/>
      <c r="Z31" s="115"/>
      <c r="AA31" s="115"/>
      <c r="AB31" s="116"/>
      <c r="AC31" s="116"/>
      <c r="AD31" s="116"/>
      <c r="AE31" s="116"/>
      <c r="AF31" s="116"/>
      <c r="AG31" s="116"/>
      <c r="AH31" s="116"/>
      <c r="AI31" s="116"/>
      <c r="AJ31" s="116"/>
      <c r="AK31" s="116"/>
      <c r="AL31" s="116"/>
      <c r="AM31" s="142"/>
      <c r="AN31" s="142"/>
      <c r="AO31" s="142"/>
      <c r="AP31" s="142"/>
      <c r="AQ31" s="142"/>
      <c r="AR31" s="142"/>
      <c r="AS31" s="142"/>
      <c r="AT31" s="142"/>
      <c r="AU31" s="25"/>
      <c r="AV31" s="25"/>
      <c r="AW31" s="25"/>
      <c r="AX31" s="25"/>
      <c r="AY31" s="25"/>
      <c r="AZ31" s="25"/>
      <c r="BA31" s="25"/>
      <c r="BB31" s="25"/>
      <c r="BC31" s="26"/>
      <c r="BD31" s="36" t="s">
        <v>28</v>
      </c>
      <c r="BE31" s="27" t="s">
        <v>30</v>
      </c>
      <c r="BF31" s="28"/>
      <c r="BG31" s="35">
        <f>SUMIF($BE$8:$BE$28,BE31,$BG$8:$BG$28)</f>
        <v>0</v>
      </c>
      <c r="BH31" s="35">
        <f t="shared" si="10"/>
        <v>0</v>
      </c>
      <c r="BI31" s="35">
        <f t="shared" si="11"/>
        <v>0</v>
      </c>
      <c r="BL31" s="92">
        <f t="shared" si="6"/>
        <v>0</v>
      </c>
      <c r="BM31" s="92"/>
      <c r="BN31" s="92"/>
      <c r="BO31" s="92"/>
      <c r="BP31" s="92">
        <f t="shared" si="7"/>
        <v>0</v>
      </c>
      <c r="BQ31" s="92"/>
      <c r="BR31" s="92"/>
      <c r="BS31" s="92"/>
      <c r="BT31" s="92">
        <f t="shared" si="12"/>
        <v>0</v>
      </c>
      <c r="BU31" s="92"/>
      <c r="BV31" s="92"/>
      <c r="BW31" s="92"/>
      <c r="BX31" s="89">
        <f t="shared" si="13"/>
        <v>0</v>
      </c>
      <c r="BY31" s="89"/>
      <c r="BZ31" s="89"/>
      <c r="CA31" s="89"/>
      <c r="CB31" s="89">
        <f>SUMIF($BE$8:$BE$28,BE31,$CB$8:$CE$28)</f>
        <v>0</v>
      </c>
      <c r="CC31" s="89"/>
      <c r="CD31" s="89"/>
      <c r="CE31" s="89"/>
    </row>
    <row r="32" spans="1:83" ht="14.25" customHeight="1" x14ac:dyDescent="0.4">
      <c r="A32" s="1"/>
      <c r="B32" s="137"/>
      <c r="C32" s="78"/>
      <c r="D32" s="79"/>
      <c r="E32" s="79"/>
      <c r="F32" s="80"/>
      <c r="G32" s="81"/>
      <c r="H32" s="82"/>
      <c r="I32" s="83"/>
      <c r="J32" s="81"/>
      <c r="K32" s="82"/>
      <c r="L32" s="83"/>
      <c r="M32" s="138"/>
      <c r="N32" s="139"/>
      <c r="O32" s="139"/>
      <c r="P32" s="139"/>
      <c r="Q32" s="139"/>
      <c r="R32" s="139"/>
      <c r="S32" s="139"/>
      <c r="T32" s="139"/>
      <c r="U32" s="140"/>
      <c r="V32" s="143" t="s">
        <v>30</v>
      </c>
      <c r="W32" s="143"/>
      <c r="X32" s="143"/>
      <c r="Y32" s="125"/>
      <c r="Z32" s="125"/>
      <c r="AA32" s="125"/>
      <c r="AB32" s="89"/>
      <c r="AC32" s="89"/>
      <c r="AD32" s="89"/>
      <c r="AE32" s="89"/>
      <c r="AF32" s="89"/>
      <c r="AG32" s="89"/>
      <c r="AH32" s="89"/>
      <c r="AI32" s="89"/>
      <c r="AJ32" s="89"/>
      <c r="AK32" s="89"/>
      <c r="AL32" s="89"/>
      <c r="AM32" s="87"/>
      <c r="AN32" s="87"/>
      <c r="AO32" s="87"/>
      <c r="AP32" s="87"/>
      <c r="AQ32" s="87"/>
      <c r="AR32" s="87"/>
      <c r="AS32" s="87"/>
      <c r="AT32" s="87"/>
      <c r="AU32" s="25"/>
      <c r="AV32" s="25"/>
      <c r="AW32" s="25"/>
      <c r="AX32" s="25"/>
      <c r="AY32" s="25"/>
      <c r="AZ32" s="25"/>
      <c r="BA32" s="25"/>
      <c r="BB32" s="25"/>
      <c r="BC32" s="26"/>
      <c r="BD32" s="36" t="s">
        <v>28</v>
      </c>
      <c r="BE32" s="27" t="s">
        <v>30</v>
      </c>
      <c r="BF32" s="28"/>
      <c r="BG32" s="35">
        <f t="shared" si="9"/>
        <v>0</v>
      </c>
      <c r="BH32" s="35">
        <f>SUMIF($BE$8:$BE$28,BE32,$BH$8:$BH$28)</f>
        <v>0</v>
      </c>
      <c r="BI32" s="35">
        <f>SUMIF($BE$8:$BE$28,BE32,$BI$8:$BI$28)</f>
        <v>0</v>
      </c>
      <c r="BL32" s="92">
        <f t="shared" si="6"/>
        <v>0</v>
      </c>
      <c r="BM32" s="92"/>
      <c r="BN32" s="92"/>
      <c r="BO32" s="92"/>
      <c r="BP32" s="92">
        <f t="shared" si="7"/>
        <v>0</v>
      </c>
      <c r="BQ32" s="92"/>
      <c r="BR32" s="92"/>
      <c r="BS32" s="92"/>
      <c r="BT32" s="92">
        <f t="shared" si="12"/>
        <v>0</v>
      </c>
      <c r="BU32" s="92"/>
      <c r="BV32" s="92"/>
      <c r="BW32" s="92"/>
      <c r="BX32" s="89">
        <f t="shared" si="13"/>
        <v>0</v>
      </c>
      <c r="BY32" s="89"/>
      <c r="BZ32" s="89"/>
      <c r="CA32" s="89"/>
      <c r="CB32" s="89">
        <f t="shared" si="14"/>
        <v>0</v>
      </c>
      <c r="CC32" s="89"/>
      <c r="CD32" s="89"/>
      <c r="CE32" s="89"/>
    </row>
    <row r="33" spans="1:83" ht="14.25" customHeight="1" x14ac:dyDescent="0.4">
      <c r="A33" s="1"/>
      <c r="B33" s="117" t="s">
        <v>27</v>
      </c>
      <c r="C33" s="119"/>
      <c r="D33" s="120"/>
      <c r="E33" s="120"/>
      <c r="F33" s="121"/>
      <c r="G33" s="98"/>
      <c r="H33" s="99"/>
      <c r="I33" s="100"/>
      <c r="J33" s="98"/>
      <c r="K33" s="99"/>
      <c r="L33" s="100"/>
      <c r="M33" s="122"/>
      <c r="N33" s="123"/>
      <c r="O33" s="123"/>
      <c r="P33" s="123"/>
      <c r="Q33" s="123"/>
      <c r="R33" s="123"/>
      <c r="S33" s="123"/>
      <c r="T33" s="123"/>
      <c r="U33" s="124"/>
      <c r="V33" s="114"/>
      <c r="W33" s="114"/>
      <c r="X33" s="114"/>
      <c r="Y33" s="115"/>
      <c r="Z33" s="115"/>
      <c r="AA33" s="115"/>
      <c r="AB33" s="116"/>
      <c r="AC33" s="116"/>
      <c r="AD33" s="116"/>
      <c r="AE33" s="116"/>
      <c r="AF33" s="116"/>
      <c r="AG33" s="116"/>
      <c r="AH33" s="116"/>
      <c r="AI33" s="116"/>
      <c r="AJ33" s="116"/>
      <c r="AK33" s="116"/>
      <c r="AL33" s="116"/>
      <c r="AM33" s="142"/>
      <c r="AN33" s="142"/>
      <c r="AO33" s="142"/>
      <c r="AP33" s="142"/>
      <c r="AQ33" s="142"/>
      <c r="AR33" s="142"/>
      <c r="AS33" s="142"/>
      <c r="AT33" s="142"/>
      <c r="AU33" s="25"/>
      <c r="AV33" s="25"/>
      <c r="AW33" s="25"/>
      <c r="AX33" s="25"/>
      <c r="AY33" s="25"/>
      <c r="AZ33" s="25"/>
      <c r="BA33" s="25"/>
      <c r="BB33" s="25"/>
      <c r="BC33" s="26"/>
      <c r="BD33" s="36" t="s">
        <v>28</v>
      </c>
      <c r="BE33" s="27" t="s">
        <v>31</v>
      </c>
      <c r="BF33" s="28"/>
      <c r="BG33" s="35">
        <f t="shared" si="9"/>
        <v>0</v>
      </c>
      <c r="BH33" s="35">
        <f t="shared" si="10"/>
        <v>0</v>
      </c>
      <c r="BI33" s="35">
        <f t="shared" si="11"/>
        <v>0</v>
      </c>
      <c r="BL33" s="92">
        <f t="shared" si="6"/>
        <v>0</v>
      </c>
      <c r="BM33" s="92"/>
      <c r="BN33" s="92"/>
      <c r="BO33" s="92"/>
      <c r="BP33" s="92">
        <f t="shared" si="7"/>
        <v>0</v>
      </c>
      <c r="BQ33" s="92"/>
      <c r="BR33" s="92"/>
      <c r="BS33" s="92"/>
      <c r="BT33" s="92">
        <f t="shared" si="12"/>
        <v>0</v>
      </c>
      <c r="BU33" s="92"/>
      <c r="BV33" s="92"/>
      <c r="BW33" s="92"/>
      <c r="BX33" s="89">
        <f t="shared" si="13"/>
        <v>0</v>
      </c>
      <c r="BY33" s="89"/>
      <c r="BZ33" s="89"/>
      <c r="CA33" s="89"/>
      <c r="CB33" s="89">
        <f t="shared" si="14"/>
        <v>0</v>
      </c>
      <c r="CC33" s="89"/>
      <c r="CD33" s="89"/>
      <c r="CE33" s="89"/>
    </row>
    <row r="34" spans="1:83" ht="14.25" customHeight="1" thickBot="1" x14ac:dyDescent="0.45">
      <c r="A34" s="1"/>
      <c r="B34" s="118"/>
      <c r="C34" s="126"/>
      <c r="D34" s="127"/>
      <c r="E34" s="127"/>
      <c r="F34" s="128"/>
      <c r="G34" s="129"/>
      <c r="H34" s="130"/>
      <c r="I34" s="131"/>
      <c r="J34" s="129"/>
      <c r="K34" s="130"/>
      <c r="L34" s="131"/>
      <c r="M34" s="132"/>
      <c r="N34" s="133"/>
      <c r="O34" s="133"/>
      <c r="P34" s="133"/>
      <c r="Q34" s="133"/>
      <c r="R34" s="133"/>
      <c r="S34" s="133"/>
      <c r="T34" s="133"/>
      <c r="U34" s="134"/>
      <c r="V34" s="135" t="s">
        <v>31</v>
      </c>
      <c r="W34" s="135"/>
      <c r="X34" s="135"/>
      <c r="Y34" s="136"/>
      <c r="Z34" s="136"/>
      <c r="AA34" s="136"/>
      <c r="AB34" s="112"/>
      <c r="AC34" s="112"/>
      <c r="AD34" s="112"/>
      <c r="AE34" s="112"/>
      <c r="AF34" s="112"/>
      <c r="AG34" s="112"/>
      <c r="AH34" s="112"/>
      <c r="AI34" s="112"/>
      <c r="AJ34" s="112"/>
      <c r="AK34" s="112"/>
      <c r="AL34" s="112"/>
      <c r="AM34" s="113"/>
      <c r="AN34" s="113"/>
      <c r="AO34" s="113"/>
      <c r="AP34" s="113"/>
      <c r="AQ34" s="113"/>
      <c r="AR34" s="113"/>
      <c r="AS34" s="113"/>
      <c r="AT34" s="113"/>
      <c r="AU34" s="25"/>
      <c r="AV34" s="25"/>
      <c r="AW34" s="25"/>
      <c r="AX34" s="25"/>
      <c r="AY34" s="25"/>
      <c r="AZ34" s="25"/>
      <c r="BA34" s="25"/>
      <c r="BB34" s="25"/>
      <c r="BC34" s="26"/>
      <c r="BD34" s="37" t="s">
        <v>28</v>
      </c>
      <c r="BE34" s="30" t="s">
        <v>31</v>
      </c>
      <c r="BF34" s="31"/>
      <c r="BG34" s="31">
        <f t="shared" si="9"/>
        <v>0</v>
      </c>
      <c r="BH34" s="31">
        <f>SUMIF($BE$8:$BE$28,BE34,$BH$8:$BH$28)</f>
        <v>0</v>
      </c>
      <c r="BI34" s="31">
        <f t="shared" si="11"/>
        <v>0</v>
      </c>
      <c r="BL34" s="94">
        <f t="shared" si="6"/>
        <v>0</v>
      </c>
      <c r="BM34" s="94"/>
      <c r="BN34" s="94"/>
      <c r="BO34" s="94"/>
      <c r="BP34" s="94">
        <f t="shared" si="7"/>
        <v>0</v>
      </c>
      <c r="BQ34" s="94"/>
      <c r="BR34" s="94"/>
      <c r="BS34" s="94"/>
      <c r="BT34" s="94">
        <f t="shared" si="12"/>
        <v>0</v>
      </c>
      <c r="BU34" s="94"/>
      <c r="BV34" s="94"/>
      <c r="BW34" s="94"/>
      <c r="BX34" s="94">
        <f t="shared" si="13"/>
        <v>0</v>
      </c>
      <c r="BY34" s="94"/>
      <c r="BZ34" s="94"/>
      <c r="CA34" s="94"/>
      <c r="CB34" s="94">
        <f t="shared" si="14"/>
        <v>0</v>
      </c>
      <c r="CC34" s="94"/>
      <c r="CD34" s="94"/>
      <c r="CE34" s="94"/>
    </row>
    <row r="35" spans="1:83" ht="18" customHeight="1" thickTop="1" x14ac:dyDescent="0.4">
      <c r="A35" s="1"/>
      <c r="B35" s="38"/>
      <c r="C35" s="95"/>
      <c r="D35" s="96"/>
      <c r="E35" s="96"/>
      <c r="F35" s="97"/>
      <c r="G35" s="98"/>
      <c r="H35" s="99"/>
      <c r="I35" s="100"/>
      <c r="J35" s="98"/>
      <c r="K35" s="99"/>
      <c r="L35" s="100"/>
      <c r="M35" s="101" t="s">
        <v>32</v>
      </c>
      <c r="N35" s="102"/>
      <c r="O35" s="102"/>
      <c r="P35" s="102"/>
      <c r="Q35" s="102"/>
      <c r="R35" s="102"/>
      <c r="S35" s="102"/>
      <c r="T35" s="102"/>
      <c r="U35" s="102"/>
      <c r="V35" s="102"/>
      <c r="W35" s="102"/>
      <c r="X35" s="102"/>
      <c r="Y35" s="102"/>
      <c r="Z35" s="102"/>
      <c r="AA35" s="103"/>
      <c r="AB35" s="107"/>
      <c r="AC35" s="108"/>
      <c r="AD35" s="108"/>
      <c r="AE35" s="109"/>
      <c r="AF35" s="109"/>
      <c r="AG35" s="109"/>
      <c r="AH35" s="109"/>
      <c r="AI35" s="110"/>
      <c r="AJ35" s="111"/>
      <c r="AK35" s="111"/>
      <c r="AL35" s="111"/>
      <c r="AM35" s="88"/>
      <c r="AN35" s="88"/>
      <c r="AO35" s="88"/>
      <c r="AP35" s="88"/>
      <c r="AQ35" s="88"/>
      <c r="AR35" s="88"/>
      <c r="AS35" s="88"/>
      <c r="AT35" s="88"/>
      <c r="AU35" s="25"/>
      <c r="AV35" s="25"/>
      <c r="AW35" s="25"/>
      <c r="AX35" s="25"/>
      <c r="AY35" s="25"/>
      <c r="AZ35" s="25"/>
      <c r="BA35" s="25"/>
      <c r="BB35" s="25"/>
      <c r="BC35" s="39"/>
      <c r="BD35" s="33" t="s">
        <v>32</v>
      </c>
      <c r="BE35" s="34"/>
      <c r="BF35" s="35"/>
      <c r="BG35" s="40">
        <f>_xlfn.AGGREGATE(9,6,BG8:BG28)</f>
        <v>0</v>
      </c>
      <c r="BH35" s="40">
        <f>_xlfn.AGGREGATE(9,6,BH8:BH28)</f>
        <v>0</v>
      </c>
      <c r="BI35" s="40">
        <f>_xlfn.AGGREGATE(9,6,BI8:BI28)</f>
        <v>0</v>
      </c>
      <c r="BL35" s="76" t="e">
        <f>BT35+BX35+CB35</f>
        <v>#REF!</v>
      </c>
      <c r="BM35" s="77"/>
      <c r="BN35" s="77"/>
      <c r="BO35" s="77"/>
      <c r="BP35" s="76">
        <f>BT35+BX35</f>
        <v>0</v>
      </c>
      <c r="BQ35" s="77"/>
      <c r="BR35" s="77"/>
      <c r="BS35" s="77"/>
      <c r="BT35" s="89">
        <f>BI35</f>
        <v>0</v>
      </c>
      <c r="BU35" s="89"/>
      <c r="BV35" s="89"/>
      <c r="BW35" s="89"/>
      <c r="BX35" s="76">
        <f>SUM(BX8:CA27)</f>
        <v>0</v>
      </c>
      <c r="BY35" s="77"/>
      <c r="BZ35" s="77"/>
      <c r="CA35" s="77"/>
      <c r="CB35" s="76" t="e">
        <f>SUM(CB8:CE27)</f>
        <v>#REF!</v>
      </c>
      <c r="CC35" s="77"/>
      <c r="CD35" s="77"/>
      <c r="CE35" s="77"/>
    </row>
    <row r="36" spans="1:83" ht="18" customHeight="1" x14ac:dyDescent="0.4">
      <c r="A36" s="1"/>
      <c r="B36" s="41"/>
      <c r="C36" s="78"/>
      <c r="D36" s="79"/>
      <c r="E36" s="79"/>
      <c r="F36" s="80"/>
      <c r="G36" s="81"/>
      <c r="H36" s="82"/>
      <c r="I36" s="83"/>
      <c r="J36" s="81"/>
      <c r="K36" s="82"/>
      <c r="L36" s="83"/>
      <c r="M36" s="104"/>
      <c r="N36" s="105"/>
      <c r="O36" s="105"/>
      <c r="P36" s="105"/>
      <c r="Q36" s="105"/>
      <c r="R36" s="105"/>
      <c r="S36" s="105"/>
      <c r="T36" s="105"/>
      <c r="U36" s="105"/>
      <c r="V36" s="105"/>
      <c r="W36" s="105"/>
      <c r="X36" s="105"/>
      <c r="Y36" s="105"/>
      <c r="Z36" s="105"/>
      <c r="AA36" s="106"/>
      <c r="AB36" s="84"/>
      <c r="AC36" s="85"/>
      <c r="AD36" s="85"/>
      <c r="AE36" s="86"/>
      <c r="AF36" s="86"/>
      <c r="AG36" s="86"/>
      <c r="AH36" s="86"/>
      <c r="AI36" s="76"/>
      <c r="AJ36" s="77"/>
      <c r="AK36" s="77"/>
      <c r="AL36" s="77"/>
      <c r="AM36" s="87"/>
      <c r="AN36" s="87"/>
      <c r="AO36" s="87"/>
      <c r="AP36" s="87"/>
      <c r="AQ36" s="87"/>
      <c r="AR36" s="87"/>
      <c r="AS36" s="87"/>
      <c r="AT36" s="87"/>
      <c r="AU36" s="25"/>
      <c r="AV36" s="25"/>
      <c r="AW36" s="25"/>
      <c r="AX36" s="25"/>
      <c r="AY36" s="25"/>
      <c r="AZ36" s="25"/>
      <c r="BA36" s="25"/>
      <c r="BB36" s="25"/>
      <c r="BC36" s="39"/>
      <c r="BD36" s="36" t="s">
        <v>32</v>
      </c>
      <c r="BE36" s="27" t="str">
        <f>IFERROR(VLOOKUP(BD36,[2]花き品目リスト!$B$3:$C$27,2,FALSE),"")</f>
        <v/>
      </c>
      <c r="BF36" s="28"/>
      <c r="BG36" s="40">
        <f>_xlfn.AGGREGATE(9,6,BG8:BG28)</f>
        <v>0</v>
      </c>
      <c r="BH36" s="40">
        <f>_xlfn.AGGREGATE(9,6,BH8:BH28)</f>
        <v>0</v>
      </c>
      <c r="BI36" s="40">
        <f>_xlfn.AGGREGATE(9,6,BI8:BI28)</f>
        <v>0</v>
      </c>
      <c r="BL36" s="90" t="e">
        <f t="shared" ref="BL36" si="15">BT36+BX36+CB36</f>
        <v>#REF!</v>
      </c>
      <c r="BM36" s="91"/>
      <c r="BN36" s="91"/>
      <c r="BO36" s="91"/>
      <c r="BP36" s="90">
        <f>BT36+BX36</f>
        <v>0</v>
      </c>
      <c r="BQ36" s="91"/>
      <c r="BR36" s="91"/>
      <c r="BS36" s="91"/>
      <c r="BT36" s="92">
        <f t="shared" ref="BT36" si="16">BI36</f>
        <v>0</v>
      </c>
      <c r="BU36" s="92"/>
      <c r="BV36" s="92"/>
      <c r="BW36" s="92"/>
      <c r="BX36" s="90">
        <f>SUM(BX9:CA28)</f>
        <v>0</v>
      </c>
      <c r="BY36" s="91"/>
      <c r="BZ36" s="91"/>
      <c r="CA36" s="91"/>
      <c r="CB36" s="90" t="e">
        <f>SUM(CB9:CE28)</f>
        <v>#REF!</v>
      </c>
      <c r="CC36" s="91"/>
      <c r="CD36" s="91"/>
      <c r="CE36" s="91"/>
    </row>
    <row r="37" spans="1:83" ht="18" customHeight="1" x14ac:dyDescent="0.4">
      <c r="A37" s="1"/>
      <c r="B37" s="1"/>
      <c r="C37" s="42"/>
      <c r="D37" s="1"/>
      <c r="E37" s="1"/>
      <c r="F37" s="42"/>
      <c r="G37" s="4"/>
      <c r="H37" s="4"/>
      <c r="I37" s="4"/>
      <c r="J37" s="4"/>
      <c r="K37" s="4"/>
      <c r="L37" s="5"/>
      <c r="M37" s="75" t="s">
        <v>39</v>
      </c>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43"/>
      <c r="AV37" s="43"/>
      <c r="AW37" s="43"/>
      <c r="AX37" s="43"/>
      <c r="AY37" s="43"/>
      <c r="AZ37" s="43"/>
      <c r="BA37" s="43"/>
      <c r="BB37" s="43"/>
    </row>
    <row r="38" spans="1:83" ht="27" customHeight="1" x14ac:dyDescent="0.4">
      <c r="A38" s="1"/>
      <c r="B38" s="1"/>
      <c r="C38" s="42"/>
      <c r="D38" s="1"/>
      <c r="E38" s="1"/>
      <c r="F38" s="42"/>
      <c r="G38" s="4"/>
      <c r="H38" s="4"/>
      <c r="I38" s="4"/>
      <c r="J38" s="4"/>
      <c r="K38" s="4"/>
      <c r="L38" s="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43"/>
      <c r="AV38" s="43"/>
      <c r="AW38" s="43"/>
      <c r="AX38" s="43"/>
      <c r="AY38" s="43"/>
      <c r="AZ38" s="43"/>
      <c r="BA38" s="43"/>
      <c r="BB38" s="43"/>
    </row>
    <row r="39" spans="1:83" ht="18" customHeight="1" x14ac:dyDescent="0.4">
      <c r="A39" s="1"/>
      <c r="B39" s="1"/>
      <c r="C39" s="42"/>
      <c r="D39" s="1"/>
      <c r="E39" s="1"/>
      <c r="F39" s="42"/>
      <c r="G39" s="4"/>
      <c r="H39" s="4"/>
      <c r="I39" s="4"/>
      <c r="J39" s="4"/>
      <c r="K39" s="4"/>
      <c r="L39" s="5"/>
      <c r="M39" s="93" t="s">
        <v>40</v>
      </c>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13"/>
      <c r="AV39" s="13"/>
      <c r="AW39" s="13"/>
      <c r="AX39" s="13"/>
      <c r="AY39" s="13"/>
      <c r="AZ39" s="13"/>
      <c r="BA39" s="13"/>
      <c r="BB39" s="13"/>
    </row>
    <row r="40" spans="1:83" ht="18" customHeight="1" x14ac:dyDescent="0.4">
      <c r="A40" s="1"/>
      <c r="B40" s="1"/>
      <c r="C40" s="42"/>
      <c r="D40" s="1"/>
      <c r="E40" s="1"/>
      <c r="F40" s="42"/>
      <c r="G40" s="4"/>
      <c r="H40" s="4"/>
      <c r="I40" s="4"/>
      <c r="J40" s="4"/>
      <c r="K40" s="4"/>
      <c r="L40" s="5"/>
      <c r="M40" s="75" t="s">
        <v>41</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43"/>
      <c r="AV40" s="43"/>
      <c r="AW40" s="43"/>
      <c r="AX40" s="43"/>
      <c r="AY40" s="43"/>
      <c r="AZ40" s="43"/>
      <c r="BA40" s="43"/>
      <c r="BB40" s="43"/>
    </row>
    <row r="41" spans="1:83" ht="18" customHeight="1" x14ac:dyDescent="0.4">
      <c r="A41" s="1"/>
      <c r="B41" s="1"/>
      <c r="C41" s="42"/>
      <c r="D41" s="1"/>
      <c r="E41" s="1"/>
      <c r="F41" s="42"/>
      <c r="G41" s="4"/>
      <c r="H41" s="4"/>
      <c r="I41" s="4"/>
      <c r="J41" s="4"/>
      <c r="K41" s="4"/>
      <c r="L41" s="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43"/>
      <c r="AV41" s="43"/>
      <c r="AW41" s="43"/>
      <c r="AX41" s="43"/>
      <c r="AY41" s="43"/>
      <c r="AZ41" s="43"/>
      <c r="BA41" s="43"/>
      <c r="BB41" s="43"/>
    </row>
    <row r="42" spans="1:83" ht="18" customHeight="1" x14ac:dyDescent="0.4">
      <c r="A42" s="1"/>
      <c r="B42" s="1"/>
      <c r="C42" s="42"/>
      <c r="D42" s="1"/>
      <c r="E42" s="1"/>
      <c r="F42" s="42"/>
      <c r="G42" s="4"/>
      <c r="H42" s="4"/>
      <c r="I42" s="4"/>
      <c r="J42" s="4"/>
      <c r="K42" s="4"/>
      <c r="L42" s="5"/>
      <c r="M42" s="75" t="s">
        <v>42</v>
      </c>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43"/>
      <c r="AV42" s="43"/>
      <c r="AW42" s="43"/>
      <c r="AX42" s="43"/>
      <c r="AY42" s="43"/>
      <c r="AZ42" s="43"/>
      <c r="BA42" s="43"/>
      <c r="BB42" s="43"/>
    </row>
    <row r="43" spans="1:83" ht="18" customHeight="1" x14ac:dyDescent="0.4">
      <c r="A43" s="1"/>
      <c r="B43" s="1"/>
      <c r="C43" s="42"/>
      <c r="D43" s="1"/>
      <c r="E43" s="1"/>
      <c r="F43" s="42"/>
      <c r="G43" s="4"/>
      <c r="H43" s="4"/>
      <c r="I43" s="4"/>
      <c r="J43" s="4"/>
      <c r="K43" s="4"/>
      <c r="L43" s="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43"/>
      <c r="AV43" s="43"/>
      <c r="AW43" s="43"/>
      <c r="AX43" s="43"/>
      <c r="AY43" s="43"/>
      <c r="AZ43" s="43"/>
      <c r="BA43" s="43"/>
      <c r="BB43" s="43"/>
    </row>
    <row r="44" spans="1:83" ht="21.75" customHeight="1" x14ac:dyDescent="0.4">
      <c r="A44" s="45"/>
      <c r="B44" s="45"/>
      <c r="C44" s="46"/>
      <c r="F44" s="46"/>
      <c r="M44" s="46"/>
      <c r="N44" s="49"/>
      <c r="O44" s="49"/>
      <c r="P44" s="49"/>
      <c r="Q44" s="49"/>
      <c r="R44" s="49"/>
      <c r="S44" s="45"/>
      <c r="T44" s="49"/>
      <c r="U44" s="49"/>
      <c r="V44" s="49"/>
      <c r="W44" s="49"/>
      <c r="X44" s="49"/>
      <c r="Y44" s="49"/>
      <c r="Z44" s="49"/>
      <c r="AA44" s="49"/>
      <c r="AB44" s="49"/>
      <c r="AC44" s="49"/>
      <c r="AD44" s="49"/>
      <c r="AE44" s="49"/>
      <c r="AF44" s="49"/>
      <c r="AG44" s="49"/>
      <c r="AH44" s="49"/>
      <c r="AI44" s="45"/>
      <c r="AJ44" s="45"/>
      <c r="AK44" s="45"/>
      <c r="AL44" s="45"/>
      <c r="AM44" s="45"/>
      <c r="AN44" s="45"/>
      <c r="AO44" s="45"/>
      <c r="AP44" s="45"/>
      <c r="AQ44" s="45"/>
      <c r="AR44" s="45"/>
      <c r="AS44" s="45"/>
      <c r="AT44" s="45"/>
      <c r="AU44" s="45"/>
      <c r="AV44" s="45"/>
      <c r="AW44" s="45"/>
      <c r="AX44" s="45"/>
      <c r="AY44" s="45"/>
      <c r="AZ44" s="45"/>
      <c r="BA44" s="45"/>
      <c r="BB44" s="45"/>
    </row>
    <row r="45" spans="1:83" ht="21.75" customHeight="1" x14ac:dyDescent="0.4">
      <c r="A45" s="45"/>
      <c r="B45" s="45"/>
      <c r="C45" s="46"/>
      <c r="F45" s="46"/>
      <c r="M45" s="46"/>
      <c r="N45" s="49"/>
      <c r="O45" s="49"/>
      <c r="P45" s="49"/>
      <c r="Q45" s="49"/>
      <c r="R45" s="49"/>
      <c r="S45" s="45"/>
      <c r="T45" s="49"/>
      <c r="U45" s="49"/>
      <c r="V45" s="49"/>
      <c r="W45" s="49"/>
      <c r="X45" s="49"/>
      <c r="Y45" s="49"/>
      <c r="Z45" s="49"/>
      <c r="AA45" s="49"/>
      <c r="AB45" s="49"/>
      <c r="AC45" s="49"/>
      <c r="AD45" s="49"/>
      <c r="AE45" s="49"/>
      <c r="AF45" s="49"/>
      <c r="AG45" s="49"/>
      <c r="AH45" s="49"/>
      <c r="AI45" s="45"/>
      <c r="AJ45" s="45"/>
      <c r="AK45" s="45"/>
      <c r="AL45" s="45"/>
      <c r="AM45" s="45"/>
      <c r="AN45" s="45"/>
      <c r="AO45" s="45"/>
      <c r="AP45" s="45"/>
      <c r="AQ45" s="45"/>
      <c r="AR45" s="45"/>
      <c r="AS45" s="45"/>
      <c r="AT45" s="45"/>
      <c r="AU45" s="45"/>
      <c r="AV45" s="45"/>
      <c r="AW45" s="45"/>
      <c r="AX45" s="45"/>
      <c r="AY45" s="45"/>
      <c r="AZ45" s="45"/>
      <c r="BA45" s="45"/>
      <c r="BB45" s="45"/>
    </row>
    <row r="46" spans="1:83" ht="21.75" customHeight="1" x14ac:dyDescent="0.4">
      <c r="A46" s="45"/>
      <c r="B46" s="45"/>
      <c r="F46" s="45"/>
      <c r="M46" s="45"/>
      <c r="N46" s="49"/>
      <c r="O46" s="49"/>
      <c r="P46" s="49"/>
      <c r="Q46" s="49"/>
      <c r="R46" s="49"/>
      <c r="S46" s="45"/>
      <c r="T46" s="49"/>
      <c r="U46" s="49"/>
      <c r="V46" s="49"/>
      <c r="W46" s="49"/>
      <c r="X46" s="49"/>
      <c r="Y46" s="49"/>
      <c r="Z46" s="49"/>
      <c r="AA46" s="49"/>
      <c r="AB46" s="49"/>
      <c r="AC46" s="49"/>
      <c r="AD46" s="49"/>
      <c r="AE46" s="49"/>
      <c r="AF46" s="49"/>
      <c r="AG46" s="49"/>
      <c r="AH46" s="49"/>
      <c r="AI46" s="45"/>
      <c r="AJ46" s="45"/>
      <c r="AK46" s="45"/>
      <c r="AL46" s="45"/>
      <c r="AM46" s="45"/>
      <c r="AN46" s="45"/>
      <c r="AO46" s="45"/>
      <c r="AP46" s="45"/>
      <c r="AQ46" s="45"/>
      <c r="AR46" s="45"/>
      <c r="AS46" s="45"/>
      <c r="AT46" s="45"/>
      <c r="AU46" s="45"/>
      <c r="AV46" s="45"/>
      <c r="AW46" s="45"/>
      <c r="AX46" s="45"/>
      <c r="AY46" s="45"/>
      <c r="AZ46" s="45"/>
      <c r="BA46" s="45"/>
      <c r="BB46" s="45"/>
    </row>
    <row r="47" spans="1:83" ht="21.75" customHeight="1" x14ac:dyDescent="0.4">
      <c r="A47" s="45"/>
      <c r="B47" s="45"/>
      <c r="M47" s="49"/>
      <c r="N47" s="49"/>
      <c r="O47" s="49"/>
      <c r="P47" s="49"/>
      <c r="Q47" s="49"/>
      <c r="R47" s="49"/>
      <c r="S47" s="49"/>
      <c r="T47" s="49"/>
      <c r="U47" s="49"/>
      <c r="V47" s="49"/>
      <c r="W47" s="49"/>
      <c r="X47" s="49"/>
      <c r="Y47" s="49"/>
      <c r="Z47" s="49"/>
      <c r="AA47" s="49"/>
      <c r="AB47" s="49"/>
      <c r="AC47" s="49"/>
      <c r="AD47" s="49"/>
      <c r="AE47" s="49"/>
      <c r="AF47" s="49"/>
      <c r="AG47" s="49"/>
      <c r="AH47" s="49"/>
      <c r="AI47" s="45"/>
      <c r="AJ47" s="45"/>
      <c r="AK47" s="45"/>
      <c r="AL47" s="45"/>
      <c r="AM47" s="45"/>
      <c r="AN47" s="45"/>
      <c r="AO47" s="45"/>
      <c r="AP47" s="45"/>
      <c r="AQ47" s="45"/>
      <c r="AR47" s="45"/>
      <c r="AS47" s="45"/>
      <c r="AT47" s="45"/>
      <c r="AU47" s="45"/>
      <c r="AV47" s="45"/>
      <c r="AW47" s="45"/>
      <c r="AX47" s="45"/>
      <c r="AY47" s="45"/>
      <c r="AZ47" s="45"/>
      <c r="BA47" s="45"/>
      <c r="BB47" s="45"/>
    </row>
    <row r="48" spans="1:83" ht="21.75" customHeight="1" x14ac:dyDescent="0.4">
      <c r="M48" s="42"/>
    </row>
  </sheetData>
  <mergeCells count="497">
    <mergeCell ref="CB7:CE7"/>
    <mergeCell ref="BX7:CA7"/>
    <mergeCell ref="BT7:BW7"/>
    <mergeCell ref="J7:L7"/>
    <mergeCell ref="G7:I7"/>
    <mergeCell ref="BT6:CE6"/>
    <mergeCell ref="BP6:BS7"/>
    <mergeCell ref="BL6:BO7"/>
    <mergeCell ref="AQ6:AT7"/>
    <mergeCell ref="AM6:AP7"/>
    <mergeCell ref="AB6:AD7"/>
    <mergeCell ref="B6:B7"/>
    <mergeCell ref="C6:F7"/>
    <mergeCell ref="G6:L6"/>
    <mergeCell ref="M6:U7"/>
    <mergeCell ref="V6:X7"/>
    <mergeCell ref="Y6:AA7"/>
    <mergeCell ref="M2:S2"/>
    <mergeCell ref="T2:AG2"/>
    <mergeCell ref="M3:S3"/>
    <mergeCell ref="T3:AG3"/>
    <mergeCell ref="M4:S4"/>
    <mergeCell ref="T4:AD4"/>
    <mergeCell ref="AE4:AG4"/>
    <mergeCell ref="AE6:AL7"/>
    <mergeCell ref="C8:F8"/>
    <mergeCell ref="G8:I8"/>
    <mergeCell ref="J8:L8"/>
    <mergeCell ref="M8:U8"/>
    <mergeCell ref="V8:X8"/>
    <mergeCell ref="Y8:AA8"/>
    <mergeCell ref="AE8:AL8"/>
    <mergeCell ref="AQ8:AT8"/>
    <mergeCell ref="BL8:BO8"/>
    <mergeCell ref="BP8:BS8"/>
    <mergeCell ref="BT8:BW8"/>
    <mergeCell ref="BX8:CA8"/>
    <mergeCell ref="CB8:CE8"/>
    <mergeCell ref="AB8:AD8"/>
    <mergeCell ref="AM8:AP8"/>
    <mergeCell ref="AM10:AP10"/>
    <mergeCell ref="AM12:AP12"/>
    <mergeCell ref="AM14:AP14"/>
    <mergeCell ref="AE9:AL10"/>
    <mergeCell ref="AQ9:AT9"/>
    <mergeCell ref="BL9:BO9"/>
    <mergeCell ref="BP9:BS9"/>
    <mergeCell ref="BT9:BW9"/>
    <mergeCell ref="BX9:CA9"/>
    <mergeCell ref="CB9:CE9"/>
    <mergeCell ref="AQ11:AT11"/>
    <mergeCell ref="BL11:BO11"/>
    <mergeCell ref="BP11:BS11"/>
    <mergeCell ref="BT11:BW11"/>
    <mergeCell ref="BX11:CA11"/>
    <mergeCell ref="CB11:CE11"/>
    <mergeCell ref="B9:B10"/>
    <mergeCell ref="C9:F9"/>
    <mergeCell ref="G9:I9"/>
    <mergeCell ref="J9:L9"/>
    <mergeCell ref="M9:U9"/>
    <mergeCell ref="V9:X9"/>
    <mergeCell ref="C10:F10"/>
    <mergeCell ref="G10:I10"/>
    <mergeCell ref="J10:L10"/>
    <mergeCell ref="M10:U10"/>
    <mergeCell ref="V10:X10"/>
    <mergeCell ref="Y9:AA9"/>
    <mergeCell ref="AB9:AD9"/>
    <mergeCell ref="AM9:AP9"/>
    <mergeCell ref="AQ10:AT10"/>
    <mergeCell ref="BL10:BO10"/>
    <mergeCell ref="BP10:BS10"/>
    <mergeCell ref="BT10:BW10"/>
    <mergeCell ref="BX10:CA10"/>
    <mergeCell ref="CB10:CE10"/>
    <mergeCell ref="Y10:AA10"/>
    <mergeCell ref="AB10:AD10"/>
    <mergeCell ref="B11:B12"/>
    <mergeCell ref="C11:F11"/>
    <mergeCell ref="G11:I11"/>
    <mergeCell ref="J11:L11"/>
    <mergeCell ref="M11:U11"/>
    <mergeCell ref="V11:X11"/>
    <mergeCell ref="C12:F12"/>
    <mergeCell ref="G12:I12"/>
    <mergeCell ref="J12:L12"/>
    <mergeCell ref="M12:U12"/>
    <mergeCell ref="Y11:AA11"/>
    <mergeCell ref="AB11:AD11"/>
    <mergeCell ref="AE11:AH11"/>
    <mergeCell ref="AI11:AL11"/>
    <mergeCell ref="AM11:AP11"/>
    <mergeCell ref="AQ12:AT12"/>
    <mergeCell ref="BL12:BO12"/>
    <mergeCell ref="BP12:BS12"/>
    <mergeCell ref="BT12:BW12"/>
    <mergeCell ref="BX12:CA12"/>
    <mergeCell ref="CB12:CE12"/>
    <mergeCell ref="V12:X12"/>
    <mergeCell ref="Y12:AA12"/>
    <mergeCell ref="AB12:AD12"/>
    <mergeCell ref="AE12:AH12"/>
    <mergeCell ref="AI12:AL12"/>
    <mergeCell ref="B13:B14"/>
    <mergeCell ref="C13:F13"/>
    <mergeCell ref="G13:I13"/>
    <mergeCell ref="J13:L13"/>
    <mergeCell ref="M13:U13"/>
    <mergeCell ref="V13:X13"/>
    <mergeCell ref="C14:F14"/>
    <mergeCell ref="G14:I14"/>
    <mergeCell ref="J14:L14"/>
    <mergeCell ref="M14:U14"/>
    <mergeCell ref="AQ13:AT13"/>
    <mergeCell ref="BL13:BO13"/>
    <mergeCell ref="BP13:BS13"/>
    <mergeCell ref="BT13:BW13"/>
    <mergeCell ref="BX13:CA13"/>
    <mergeCell ref="CB13:CE13"/>
    <mergeCell ref="Y13:AA13"/>
    <mergeCell ref="AB13:AD13"/>
    <mergeCell ref="AE13:AH13"/>
    <mergeCell ref="AI13:AL13"/>
    <mergeCell ref="AM13:AP13"/>
    <mergeCell ref="AQ14:AT14"/>
    <mergeCell ref="BL14:BO14"/>
    <mergeCell ref="BP14:BS14"/>
    <mergeCell ref="BT14:BW14"/>
    <mergeCell ref="BX14:CA14"/>
    <mergeCell ref="CB14:CE14"/>
    <mergeCell ref="V14:X14"/>
    <mergeCell ref="Y14:AA14"/>
    <mergeCell ref="AB14:AD14"/>
    <mergeCell ref="AE14:AH14"/>
    <mergeCell ref="AI14:AL14"/>
    <mergeCell ref="B15:B16"/>
    <mergeCell ref="C15:F15"/>
    <mergeCell ref="G15:I15"/>
    <mergeCell ref="J15:L15"/>
    <mergeCell ref="M15:U15"/>
    <mergeCell ref="V15:X15"/>
    <mergeCell ref="C16:F16"/>
    <mergeCell ref="G16:I16"/>
    <mergeCell ref="J16:L16"/>
    <mergeCell ref="M16:U16"/>
    <mergeCell ref="AQ15:AT15"/>
    <mergeCell ref="BL15:BO15"/>
    <mergeCell ref="BP15:BS15"/>
    <mergeCell ref="BT15:BW15"/>
    <mergeCell ref="BX15:CA15"/>
    <mergeCell ref="CB15:CE15"/>
    <mergeCell ref="Y15:AA15"/>
    <mergeCell ref="AB15:AD15"/>
    <mergeCell ref="AE15:AH15"/>
    <mergeCell ref="AI15:AL15"/>
    <mergeCell ref="AM15:AP15"/>
    <mergeCell ref="BL16:BO16"/>
    <mergeCell ref="BP16:BS16"/>
    <mergeCell ref="BT16:BW16"/>
    <mergeCell ref="BX16:CA16"/>
    <mergeCell ref="CB16:CE16"/>
    <mergeCell ref="V16:X16"/>
    <mergeCell ref="Y16:AA16"/>
    <mergeCell ref="AB16:AD16"/>
    <mergeCell ref="AE16:AH16"/>
    <mergeCell ref="AI16:AL16"/>
    <mergeCell ref="AM16:AP16"/>
    <mergeCell ref="G17:I17"/>
    <mergeCell ref="J17:L17"/>
    <mergeCell ref="M17:U17"/>
    <mergeCell ref="V17:X17"/>
    <mergeCell ref="C18:F18"/>
    <mergeCell ref="G18:I18"/>
    <mergeCell ref="J18:L18"/>
    <mergeCell ref="M18:U18"/>
    <mergeCell ref="AQ16:AT16"/>
    <mergeCell ref="AQ17:AT17"/>
    <mergeCell ref="BL17:BO17"/>
    <mergeCell ref="BP17:BS17"/>
    <mergeCell ref="BT17:BW17"/>
    <mergeCell ref="BX17:CA17"/>
    <mergeCell ref="CB17:CE17"/>
    <mergeCell ref="Y17:AA17"/>
    <mergeCell ref="AB17:AD17"/>
    <mergeCell ref="AE17:AH17"/>
    <mergeCell ref="AI17:AL17"/>
    <mergeCell ref="AM17:AP17"/>
    <mergeCell ref="CB18:CE18"/>
    <mergeCell ref="B19:B20"/>
    <mergeCell ref="C19:F19"/>
    <mergeCell ref="G19:I19"/>
    <mergeCell ref="J19:L19"/>
    <mergeCell ref="M19:U19"/>
    <mergeCell ref="V19:X19"/>
    <mergeCell ref="Y19:AA19"/>
    <mergeCell ref="AB19:AD19"/>
    <mergeCell ref="AM18:AP18"/>
    <mergeCell ref="AQ18:AT18"/>
    <mergeCell ref="BL18:BO18"/>
    <mergeCell ref="BP18:BS18"/>
    <mergeCell ref="BT18:BW18"/>
    <mergeCell ref="BX18:CA18"/>
    <mergeCell ref="V18:X18"/>
    <mergeCell ref="Y18:AA18"/>
    <mergeCell ref="AB18:AD18"/>
    <mergeCell ref="AE18:AH18"/>
    <mergeCell ref="AI18:AL18"/>
    <mergeCell ref="B17:B18"/>
    <mergeCell ref="C17:F17"/>
    <mergeCell ref="BT19:BW19"/>
    <mergeCell ref="BX19:CA19"/>
    <mergeCell ref="CB19:CE19"/>
    <mergeCell ref="C20:F20"/>
    <mergeCell ref="G20:I20"/>
    <mergeCell ref="J20:L20"/>
    <mergeCell ref="M20:U20"/>
    <mergeCell ref="V20:X20"/>
    <mergeCell ref="Y20:AA20"/>
    <mergeCell ref="AB20:AD20"/>
    <mergeCell ref="AE19:AH19"/>
    <mergeCell ref="AI19:AL19"/>
    <mergeCell ref="AM19:AP19"/>
    <mergeCell ref="AQ19:AT19"/>
    <mergeCell ref="BL19:BO19"/>
    <mergeCell ref="BP19:BS19"/>
    <mergeCell ref="BP20:BS20"/>
    <mergeCell ref="BT20:BW20"/>
    <mergeCell ref="BX20:CA20"/>
    <mergeCell ref="CB20:CE20"/>
    <mergeCell ref="AQ20:AT20"/>
    <mergeCell ref="BL20:BO20"/>
    <mergeCell ref="B21:B22"/>
    <mergeCell ref="C21:F21"/>
    <mergeCell ref="G21:I21"/>
    <mergeCell ref="J21:L21"/>
    <mergeCell ref="M21:U21"/>
    <mergeCell ref="V21:X21"/>
    <mergeCell ref="AE20:AH20"/>
    <mergeCell ref="AI20:AL20"/>
    <mergeCell ref="AM20:AP20"/>
    <mergeCell ref="AQ21:AT21"/>
    <mergeCell ref="BL21:BO21"/>
    <mergeCell ref="BP21:BS21"/>
    <mergeCell ref="BT21:BW21"/>
    <mergeCell ref="BX21:CA21"/>
    <mergeCell ref="CB21:CE21"/>
    <mergeCell ref="Y21:AA21"/>
    <mergeCell ref="AB21:AD21"/>
    <mergeCell ref="AE21:AH21"/>
    <mergeCell ref="AI21:AL21"/>
    <mergeCell ref="AM21:AP21"/>
    <mergeCell ref="BL22:BO22"/>
    <mergeCell ref="BP22:BS22"/>
    <mergeCell ref="BT22:BW22"/>
    <mergeCell ref="BX22:CA22"/>
    <mergeCell ref="CB22:CE22"/>
    <mergeCell ref="B23:B24"/>
    <mergeCell ref="C23:F23"/>
    <mergeCell ref="G23:I23"/>
    <mergeCell ref="J23:L23"/>
    <mergeCell ref="M23:U23"/>
    <mergeCell ref="AB22:AD22"/>
    <mergeCell ref="AE22:AH22"/>
    <mergeCell ref="AI22:AL22"/>
    <mergeCell ref="AM22:AP22"/>
    <mergeCell ref="AQ22:AT22"/>
    <mergeCell ref="C22:F22"/>
    <mergeCell ref="G22:I22"/>
    <mergeCell ref="J22:L22"/>
    <mergeCell ref="M22:U22"/>
    <mergeCell ref="V22:X22"/>
    <mergeCell ref="Y22:AA22"/>
    <mergeCell ref="CB23:CE23"/>
    <mergeCell ref="C24:F24"/>
    <mergeCell ref="G24:I24"/>
    <mergeCell ref="J24:L24"/>
    <mergeCell ref="M24:U24"/>
    <mergeCell ref="V24:X24"/>
    <mergeCell ref="Y24:AA24"/>
    <mergeCell ref="AB24:AD24"/>
    <mergeCell ref="AE24:AH24"/>
    <mergeCell ref="AM23:AP23"/>
    <mergeCell ref="AQ23:AT23"/>
    <mergeCell ref="BL23:BO23"/>
    <mergeCell ref="BP23:BS23"/>
    <mergeCell ref="BT23:BW23"/>
    <mergeCell ref="BX23:CA23"/>
    <mergeCell ref="V23:X23"/>
    <mergeCell ref="Y23:AA23"/>
    <mergeCell ref="AB23:AD23"/>
    <mergeCell ref="AE23:AH23"/>
    <mergeCell ref="AI23:AL23"/>
    <mergeCell ref="BX24:CA24"/>
    <mergeCell ref="CB24:CE24"/>
    <mergeCell ref="B25:B26"/>
    <mergeCell ref="C25:F25"/>
    <mergeCell ref="G25:I25"/>
    <mergeCell ref="J25:L25"/>
    <mergeCell ref="M25:U25"/>
    <mergeCell ref="V25:X25"/>
    <mergeCell ref="Y25:AA25"/>
    <mergeCell ref="AB25:AD25"/>
    <mergeCell ref="AI24:AL24"/>
    <mergeCell ref="AM24:AP24"/>
    <mergeCell ref="AQ24:AT24"/>
    <mergeCell ref="BL24:BO24"/>
    <mergeCell ref="BP24:BS24"/>
    <mergeCell ref="BT24:BW24"/>
    <mergeCell ref="BP25:BS25"/>
    <mergeCell ref="BT25:BW25"/>
    <mergeCell ref="BX25:CA25"/>
    <mergeCell ref="CB25:CE25"/>
    <mergeCell ref="C26:F26"/>
    <mergeCell ref="G26:I26"/>
    <mergeCell ref="J26:L26"/>
    <mergeCell ref="M26:U26"/>
    <mergeCell ref="V26:X26"/>
    <mergeCell ref="Y26:AA26"/>
    <mergeCell ref="AE25:AH25"/>
    <mergeCell ref="AI25:AL25"/>
    <mergeCell ref="AM25:AP25"/>
    <mergeCell ref="AQ25:AT25"/>
    <mergeCell ref="BL25:BO25"/>
    <mergeCell ref="BL26:BO26"/>
    <mergeCell ref="BP26:BS26"/>
    <mergeCell ref="BT26:BW26"/>
    <mergeCell ref="BX26:CA26"/>
    <mergeCell ref="CB26:CE26"/>
    <mergeCell ref="B27:B28"/>
    <mergeCell ref="C27:F27"/>
    <mergeCell ref="G27:I27"/>
    <mergeCell ref="J27:L27"/>
    <mergeCell ref="M27:U27"/>
    <mergeCell ref="AB26:AD26"/>
    <mergeCell ref="AE26:AH26"/>
    <mergeCell ref="AI26:AL26"/>
    <mergeCell ref="AM26:AP26"/>
    <mergeCell ref="AQ26:AT26"/>
    <mergeCell ref="CB27:CE27"/>
    <mergeCell ref="C28:F28"/>
    <mergeCell ref="G28:I28"/>
    <mergeCell ref="J28:L28"/>
    <mergeCell ref="M28:U28"/>
    <mergeCell ref="V28:X28"/>
    <mergeCell ref="Y28:AA28"/>
    <mergeCell ref="AB28:AD28"/>
    <mergeCell ref="AE28:AH28"/>
    <mergeCell ref="AM27:AP27"/>
    <mergeCell ref="AQ27:AT27"/>
    <mergeCell ref="BL27:BO27"/>
    <mergeCell ref="BP27:BS27"/>
    <mergeCell ref="BT27:BW27"/>
    <mergeCell ref="BX27:CA27"/>
    <mergeCell ref="V27:X27"/>
    <mergeCell ref="Y27:AA27"/>
    <mergeCell ref="AB27:AD27"/>
    <mergeCell ref="AE27:AH27"/>
    <mergeCell ref="AI27:AL27"/>
    <mergeCell ref="BX28:CA28"/>
    <mergeCell ref="CB28:CE28"/>
    <mergeCell ref="B29:B30"/>
    <mergeCell ref="C29:F29"/>
    <mergeCell ref="G29:I29"/>
    <mergeCell ref="J29:L29"/>
    <mergeCell ref="M29:U29"/>
    <mergeCell ref="V29:X29"/>
    <mergeCell ref="Y29:AA29"/>
    <mergeCell ref="AB29:AD29"/>
    <mergeCell ref="AI28:AL28"/>
    <mergeCell ref="AM28:AP28"/>
    <mergeCell ref="AQ28:AT28"/>
    <mergeCell ref="BL28:BO28"/>
    <mergeCell ref="BP28:BS28"/>
    <mergeCell ref="BT28:BW28"/>
    <mergeCell ref="BL29:BO29"/>
    <mergeCell ref="BP29:BS29"/>
    <mergeCell ref="BT29:BW29"/>
    <mergeCell ref="BX29:CA29"/>
    <mergeCell ref="CB29:CE29"/>
    <mergeCell ref="C30:F30"/>
    <mergeCell ref="G30:I30"/>
    <mergeCell ref="J30:L30"/>
    <mergeCell ref="M30:U30"/>
    <mergeCell ref="V30:X30"/>
    <mergeCell ref="AE29:AH29"/>
    <mergeCell ref="AI29:AL29"/>
    <mergeCell ref="AM29:AP29"/>
    <mergeCell ref="AQ29:AT29"/>
    <mergeCell ref="AQ30:AT30"/>
    <mergeCell ref="AM31:AP31"/>
    <mergeCell ref="AQ31:AT31"/>
    <mergeCell ref="AQ32:AT32"/>
    <mergeCell ref="V32:X32"/>
    <mergeCell ref="V31:X31"/>
    <mergeCell ref="Y31:AA31"/>
    <mergeCell ref="AB31:AD31"/>
    <mergeCell ref="AE31:AH31"/>
    <mergeCell ref="AI31:AL31"/>
    <mergeCell ref="BL30:BO30"/>
    <mergeCell ref="BP30:BS30"/>
    <mergeCell ref="BT30:BW30"/>
    <mergeCell ref="BX30:CA30"/>
    <mergeCell ref="CB30:CE30"/>
    <mergeCell ref="B31:B32"/>
    <mergeCell ref="C31:F31"/>
    <mergeCell ref="G31:I31"/>
    <mergeCell ref="J31:L31"/>
    <mergeCell ref="M31:U31"/>
    <mergeCell ref="Y30:AA30"/>
    <mergeCell ref="AB30:AD30"/>
    <mergeCell ref="AE30:AH30"/>
    <mergeCell ref="AI30:AL30"/>
    <mergeCell ref="AM30:AP30"/>
    <mergeCell ref="BL31:BO31"/>
    <mergeCell ref="BP31:BS31"/>
    <mergeCell ref="BT31:BW31"/>
    <mergeCell ref="BX31:CA31"/>
    <mergeCell ref="CB31:CE31"/>
    <mergeCell ref="C32:F32"/>
    <mergeCell ref="G32:I32"/>
    <mergeCell ref="J32:L32"/>
    <mergeCell ref="M32:U32"/>
    <mergeCell ref="BL32:BO32"/>
    <mergeCell ref="BP32:BS32"/>
    <mergeCell ref="BT32:BW32"/>
    <mergeCell ref="BX32:CA32"/>
    <mergeCell ref="CB32:CE32"/>
    <mergeCell ref="B33:B34"/>
    <mergeCell ref="C33:F33"/>
    <mergeCell ref="G33:I33"/>
    <mergeCell ref="J33:L33"/>
    <mergeCell ref="M33:U33"/>
    <mergeCell ref="Y32:AA32"/>
    <mergeCell ref="AB32:AD32"/>
    <mergeCell ref="AE32:AH32"/>
    <mergeCell ref="AI32:AL32"/>
    <mergeCell ref="AM32:AP32"/>
    <mergeCell ref="CB33:CE33"/>
    <mergeCell ref="C34:F34"/>
    <mergeCell ref="G34:I34"/>
    <mergeCell ref="J34:L34"/>
    <mergeCell ref="M34:U34"/>
    <mergeCell ref="V34:X34"/>
    <mergeCell ref="Y34:AA34"/>
    <mergeCell ref="AB34:AD34"/>
    <mergeCell ref="AE34:AH34"/>
    <mergeCell ref="BL33:BO33"/>
    <mergeCell ref="BP33:BS33"/>
    <mergeCell ref="BT33:BW33"/>
    <mergeCell ref="BX33:CA33"/>
    <mergeCell ref="V33:X33"/>
    <mergeCell ref="Y33:AA33"/>
    <mergeCell ref="AB33:AD33"/>
    <mergeCell ref="AE33:AH33"/>
    <mergeCell ref="AI33:AL33"/>
    <mergeCell ref="AM33:AP33"/>
    <mergeCell ref="AQ33:AT33"/>
    <mergeCell ref="BX34:CA34"/>
    <mergeCell ref="CB34:CE34"/>
    <mergeCell ref="C35:F35"/>
    <mergeCell ref="G35:I35"/>
    <mergeCell ref="J35:L35"/>
    <mergeCell ref="M35:AA36"/>
    <mergeCell ref="AB35:AD35"/>
    <mergeCell ref="AE35:AH35"/>
    <mergeCell ref="AI35:AL35"/>
    <mergeCell ref="AI34:AL34"/>
    <mergeCell ref="AM34:AP34"/>
    <mergeCell ref="AQ34:AT34"/>
    <mergeCell ref="BL34:BO34"/>
    <mergeCell ref="BP34:BS34"/>
    <mergeCell ref="BT34:BW34"/>
    <mergeCell ref="BX36:CA36"/>
    <mergeCell ref="CB36:CE36"/>
    <mergeCell ref="M37:AT38"/>
    <mergeCell ref="M40:AT41"/>
    <mergeCell ref="M42:AT43"/>
    <mergeCell ref="BX35:CA35"/>
    <mergeCell ref="CB35:CE35"/>
    <mergeCell ref="C36:F36"/>
    <mergeCell ref="G36:I36"/>
    <mergeCell ref="J36:L36"/>
    <mergeCell ref="AB36:AD36"/>
    <mergeCell ref="AE36:AH36"/>
    <mergeCell ref="AI36:AL36"/>
    <mergeCell ref="AM36:AP36"/>
    <mergeCell ref="AM35:AP35"/>
    <mergeCell ref="AQ35:AT35"/>
    <mergeCell ref="BL35:BO35"/>
    <mergeCell ref="BP35:BS35"/>
    <mergeCell ref="BT35:BW35"/>
    <mergeCell ref="AQ36:AT36"/>
    <mergeCell ref="BL36:BO36"/>
    <mergeCell ref="BP36:BS36"/>
    <mergeCell ref="BT36:BW36"/>
    <mergeCell ref="M39:AT39"/>
  </mergeCells>
  <phoneticPr fontId="3"/>
  <dataValidations count="2">
    <dataValidation type="list" errorStyle="warning" allowBlank="1" showInputMessage="1" showErrorMessage="1" errorTitle="注意" error="イロハの区分の入力です。" sqref="V9:X28">
      <formula1>イロハ</formula1>
    </dataValidation>
    <dataValidation type="list" errorStyle="warning" allowBlank="1" showInputMessage="1" showErrorMessage="1" sqref="Y9:AA28 BD8:BD36">
      <formula1>対象品目</formula1>
    </dataValidation>
  </dataValidations>
  <pageMargins left="0.98425196850393704" right="0.55118110236220474" top="0.9055118110236221" bottom="0.98425196850393704" header="0.51181102362204722" footer="0.51181102362204722"/>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4"/>
  <sheetViews>
    <sheetView view="pageBreakPreview" topLeftCell="A19" zoomScale="136" zoomScaleNormal="70" zoomScaleSheetLayoutView="136" workbookViewId="0">
      <selection activeCell="AE29" sqref="AE29:BB34"/>
    </sheetView>
  </sheetViews>
  <sheetFormatPr defaultColWidth="3" defaultRowHeight="21.75" customHeight="1" x14ac:dyDescent="0.4"/>
  <cols>
    <col min="1" max="1" width="1.375" style="7" customWidth="1"/>
    <col min="2" max="2" width="3.5" style="7" customWidth="1"/>
    <col min="3" max="5" width="3.5" style="68" customWidth="1"/>
    <col min="6" max="6" width="3.5" style="69" customWidth="1"/>
    <col min="7" max="11" width="3.5" style="47" hidden="1" customWidth="1"/>
    <col min="12" max="12" width="3.5" style="48" hidden="1" customWidth="1"/>
    <col min="13" max="19" width="4.125" style="51" customWidth="1"/>
    <col min="20" max="21" width="2.375" style="51" customWidth="1"/>
    <col min="22" max="24" width="1.75" style="51" customWidth="1"/>
    <col min="25" max="30" width="3.5" style="51" customWidth="1"/>
    <col min="31" max="34" width="4.5" style="8" customWidth="1"/>
    <col min="35" max="38" width="3.5" style="8" customWidth="1"/>
    <col min="39" max="42" width="3.5" style="51" customWidth="1"/>
    <col min="43" max="63" width="3.5" style="8" customWidth="1"/>
    <col min="64" max="66" width="3.75" style="8" customWidth="1"/>
    <col min="67" max="16384" width="3" style="8"/>
  </cols>
  <sheetData>
    <row r="1" spans="1:70" s="7" customFormat="1" ht="21.75" customHeight="1" x14ac:dyDescent="0.4">
      <c r="A1" s="1" t="s">
        <v>43</v>
      </c>
      <c r="B1" s="2"/>
      <c r="C1" s="1"/>
      <c r="D1" s="1"/>
      <c r="E1" s="1"/>
      <c r="F1" s="3"/>
      <c r="G1" s="4"/>
      <c r="H1" s="4"/>
      <c r="I1" s="4"/>
      <c r="J1" s="4"/>
      <c r="K1" s="4"/>
      <c r="L1" s="5"/>
      <c r="M1" s="6"/>
      <c r="N1" s="6"/>
      <c r="O1" s="6"/>
      <c r="P1" s="6"/>
      <c r="Q1" s="6"/>
      <c r="R1" s="6"/>
      <c r="S1" s="6"/>
      <c r="T1" s="6"/>
      <c r="U1" s="6"/>
      <c r="V1" s="6"/>
      <c r="W1" s="6"/>
      <c r="X1" s="6"/>
      <c r="Y1" s="6"/>
      <c r="Z1" s="6"/>
      <c r="AA1" s="6"/>
      <c r="AB1" s="6"/>
      <c r="AC1" s="6"/>
      <c r="AD1" s="6"/>
      <c r="AE1" s="2"/>
      <c r="AF1" s="2"/>
      <c r="AG1" s="2"/>
      <c r="AH1" s="2"/>
      <c r="AI1" s="2"/>
      <c r="AJ1" s="2"/>
      <c r="AK1" s="2"/>
      <c r="AL1" s="2"/>
      <c r="AM1" s="6"/>
      <c r="AN1" s="6"/>
      <c r="AO1" s="6"/>
      <c r="AP1" s="6"/>
      <c r="AQ1" s="2"/>
      <c r="AR1" s="2"/>
      <c r="AS1" s="2"/>
      <c r="AT1" s="2"/>
      <c r="AU1" s="2"/>
      <c r="AV1" s="2"/>
      <c r="AW1" s="2"/>
      <c r="AX1" s="2"/>
      <c r="AY1" s="2"/>
      <c r="AZ1" s="2"/>
      <c r="BA1" s="2"/>
      <c r="BB1" s="2"/>
      <c r="BC1" s="2"/>
      <c r="BD1" s="2"/>
      <c r="BE1" s="2"/>
      <c r="BF1" s="2"/>
      <c r="BG1" s="2"/>
      <c r="BH1" s="2"/>
      <c r="BI1" s="2"/>
      <c r="BJ1" s="2"/>
      <c r="BK1" s="2"/>
    </row>
    <row r="2" spans="1:70" s="7" customFormat="1" ht="21.75" customHeight="1" x14ac:dyDescent="0.4">
      <c r="A2" s="2"/>
      <c r="B2" s="9"/>
      <c r="C2" s="9"/>
      <c r="D2" s="9"/>
      <c r="E2" s="9"/>
      <c r="F2" s="9"/>
      <c r="G2" s="10"/>
      <c r="H2" s="10"/>
      <c r="I2" s="10"/>
      <c r="J2" s="10"/>
      <c r="K2" s="10"/>
      <c r="L2" s="10"/>
      <c r="M2" s="188" t="s">
        <v>0</v>
      </c>
      <c r="N2" s="189"/>
      <c r="O2" s="189"/>
      <c r="P2" s="189"/>
      <c r="Q2" s="189"/>
      <c r="R2" s="189"/>
      <c r="S2" s="189"/>
      <c r="T2" s="188"/>
      <c r="U2" s="189"/>
      <c r="V2" s="189"/>
      <c r="W2" s="189"/>
      <c r="X2" s="189"/>
      <c r="Y2" s="189"/>
      <c r="Z2" s="189"/>
      <c r="AA2" s="189"/>
      <c r="AB2" s="189"/>
      <c r="AC2" s="189"/>
      <c r="AD2" s="189"/>
      <c r="AE2" s="189"/>
      <c r="AF2" s="189"/>
      <c r="AG2" s="189"/>
      <c r="AH2" s="189"/>
      <c r="AI2" s="206"/>
      <c r="AJ2" s="2"/>
      <c r="AK2" s="2"/>
      <c r="AL2" s="2"/>
      <c r="AM2" s="6"/>
      <c r="AN2" s="6"/>
      <c r="AO2" s="6"/>
      <c r="AP2" s="6"/>
      <c r="AQ2" s="2"/>
      <c r="AR2" s="2"/>
      <c r="AS2" s="9"/>
      <c r="AT2" s="9"/>
      <c r="AU2" s="9"/>
      <c r="AV2" s="9"/>
      <c r="AW2" s="9"/>
      <c r="AX2" s="9"/>
      <c r="AY2" s="9"/>
      <c r="AZ2" s="9"/>
      <c r="BA2" s="9"/>
      <c r="BB2" s="2"/>
      <c r="BC2" s="9"/>
      <c r="BD2" s="9"/>
      <c r="BE2" s="9"/>
      <c r="BF2" s="2"/>
      <c r="BG2" s="2"/>
      <c r="BH2" s="9"/>
      <c r="BI2" s="9"/>
      <c r="BJ2" s="9"/>
      <c r="BK2" s="2"/>
      <c r="BM2" s="9"/>
      <c r="BN2" s="9"/>
      <c r="BO2" s="9"/>
      <c r="BP2" s="9"/>
      <c r="BQ2" s="9"/>
      <c r="BR2" s="9"/>
    </row>
    <row r="3" spans="1:70" s="7" customFormat="1" ht="21.75" customHeight="1" x14ac:dyDescent="0.4">
      <c r="A3" s="2"/>
      <c r="B3" s="11"/>
      <c r="C3" s="9"/>
      <c r="D3" s="9"/>
      <c r="E3" s="9"/>
      <c r="F3" s="9"/>
      <c r="G3" s="10"/>
      <c r="H3" s="10"/>
      <c r="I3" s="10"/>
      <c r="J3" s="10"/>
      <c r="K3" s="10"/>
      <c r="L3" s="10"/>
      <c r="M3" s="193" t="s">
        <v>1</v>
      </c>
      <c r="N3" s="194"/>
      <c r="O3" s="194"/>
      <c r="P3" s="194"/>
      <c r="Q3" s="194"/>
      <c r="R3" s="194"/>
      <c r="S3" s="194"/>
      <c r="T3" s="188"/>
      <c r="U3" s="189"/>
      <c r="V3" s="189"/>
      <c r="W3" s="189"/>
      <c r="X3" s="189"/>
      <c r="Y3" s="189"/>
      <c r="Z3" s="189"/>
      <c r="AA3" s="189"/>
      <c r="AB3" s="189"/>
      <c r="AC3" s="189"/>
      <c r="AD3" s="189"/>
      <c r="AE3" s="189"/>
      <c r="AF3" s="189"/>
      <c r="AG3" s="189"/>
      <c r="AH3" s="189"/>
      <c r="AI3" s="206"/>
      <c r="AJ3" s="2"/>
      <c r="AK3" s="2"/>
      <c r="AL3" s="2"/>
      <c r="AM3" s="6"/>
      <c r="AN3" s="6"/>
      <c r="AO3" s="6"/>
      <c r="AP3" s="6"/>
      <c r="AQ3" s="2"/>
      <c r="AR3" s="2"/>
      <c r="AS3" s="12"/>
      <c r="AT3" s="9"/>
      <c r="AU3" s="9"/>
      <c r="AV3" s="9"/>
      <c r="AW3" s="13"/>
      <c r="AX3" s="13"/>
      <c r="AY3" s="13"/>
      <c r="AZ3" s="13"/>
      <c r="BA3" s="13"/>
      <c r="BB3" s="2"/>
      <c r="BC3" s="13"/>
      <c r="BD3" s="13"/>
      <c r="BE3" s="13"/>
      <c r="BF3" s="2"/>
      <c r="BG3" s="2"/>
      <c r="BH3" s="13"/>
      <c r="BI3" s="13"/>
      <c r="BJ3" s="13"/>
      <c r="BK3" s="2"/>
      <c r="BM3" s="50"/>
      <c r="BN3" s="9"/>
      <c r="BO3" s="9"/>
      <c r="BP3" s="9"/>
      <c r="BQ3" s="9"/>
      <c r="BR3" s="9"/>
    </row>
    <row r="4" spans="1:70" s="7" customFormat="1" ht="27.75" customHeight="1" x14ac:dyDescent="0.4">
      <c r="A4" s="2"/>
      <c r="B4" s="11"/>
      <c r="C4" s="9"/>
      <c r="D4" s="9"/>
      <c r="E4" s="9"/>
      <c r="F4" s="9"/>
      <c r="G4" s="10"/>
      <c r="H4" s="10"/>
      <c r="I4" s="10"/>
      <c r="J4" s="10"/>
      <c r="K4" s="10"/>
      <c r="L4" s="10"/>
      <c r="M4" s="195" t="s">
        <v>36</v>
      </c>
      <c r="N4" s="196"/>
      <c r="O4" s="196"/>
      <c r="P4" s="196"/>
      <c r="Q4" s="196"/>
      <c r="R4" s="196"/>
      <c r="S4" s="196"/>
      <c r="T4" s="283"/>
      <c r="U4" s="283"/>
      <c r="V4" s="283"/>
      <c r="W4" s="283"/>
      <c r="X4" s="283"/>
      <c r="Y4" s="283"/>
      <c r="Z4" s="283"/>
      <c r="AA4" s="283"/>
      <c r="AB4" s="283"/>
      <c r="AC4" s="283"/>
      <c r="AD4" s="283"/>
      <c r="AE4" s="285" t="s">
        <v>2</v>
      </c>
      <c r="AF4" s="285"/>
      <c r="AG4" s="285"/>
      <c r="AH4" s="285"/>
      <c r="AI4" s="285"/>
      <c r="AJ4" s="2"/>
      <c r="AK4" s="2"/>
      <c r="AL4" s="2"/>
      <c r="AM4" s="6"/>
      <c r="AN4" s="6"/>
      <c r="AO4" s="6"/>
      <c r="AP4" s="6"/>
      <c r="AQ4" s="2"/>
      <c r="AR4" s="2"/>
      <c r="AS4" s="12"/>
      <c r="AT4" s="9"/>
      <c r="AU4" s="9"/>
      <c r="AV4" s="9"/>
      <c r="AW4" s="13"/>
      <c r="AX4" s="13"/>
      <c r="AY4" s="13"/>
      <c r="AZ4" s="13"/>
      <c r="BA4" s="13"/>
      <c r="BB4" s="2"/>
      <c r="BC4" s="13"/>
      <c r="BD4" s="13"/>
      <c r="BE4" s="13"/>
      <c r="BF4" s="2"/>
      <c r="BG4" s="2"/>
      <c r="BH4" s="13"/>
      <c r="BI4" s="13"/>
      <c r="BJ4" s="13"/>
      <c r="BK4" s="2"/>
      <c r="BM4" s="50"/>
      <c r="BN4" s="9"/>
      <c r="BO4" s="9"/>
      <c r="BP4" s="9"/>
      <c r="BQ4" s="9"/>
      <c r="BR4" s="9"/>
    </row>
    <row r="5" spans="1:70" s="7" customFormat="1" ht="19.5" customHeight="1" x14ac:dyDescent="0.4">
      <c r="A5" s="1"/>
      <c r="B5" s="1"/>
      <c r="C5" s="1"/>
      <c r="D5" s="1"/>
      <c r="E5" s="1"/>
      <c r="F5" s="3"/>
      <c r="G5" s="4"/>
      <c r="H5" s="4"/>
      <c r="I5" s="4"/>
      <c r="J5" s="4"/>
      <c r="K5" s="4"/>
      <c r="L5" s="5"/>
      <c r="M5" s="3"/>
      <c r="N5" s="3"/>
      <c r="O5" s="3"/>
      <c r="P5" s="3"/>
      <c r="Q5" s="3"/>
      <c r="R5" s="3"/>
      <c r="S5" s="3"/>
      <c r="T5" s="3"/>
      <c r="U5" s="3"/>
      <c r="V5" s="3"/>
      <c r="W5" s="3"/>
      <c r="X5" s="3"/>
      <c r="Y5" s="3"/>
      <c r="Z5" s="3"/>
      <c r="AA5" s="3"/>
      <c r="AB5" s="3"/>
      <c r="AC5" s="3"/>
      <c r="AD5" s="3"/>
      <c r="AE5" s="1"/>
      <c r="AF5" s="1"/>
      <c r="AG5" s="1"/>
      <c r="AH5" s="1"/>
      <c r="AI5" s="1"/>
      <c r="AJ5" s="1"/>
      <c r="AK5" s="1"/>
      <c r="AL5" s="1"/>
      <c r="AM5" s="3"/>
      <c r="AN5" s="3"/>
      <c r="AO5" s="3"/>
      <c r="AP5" s="3"/>
      <c r="AQ5" s="1"/>
      <c r="AR5" s="1"/>
      <c r="AS5" s="1"/>
      <c r="AT5" s="1"/>
      <c r="AU5" s="1"/>
      <c r="AV5" s="1"/>
      <c r="AW5" s="1"/>
      <c r="AX5" s="1"/>
      <c r="AY5" s="1"/>
      <c r="AZ5" s="1"/>
      <c r="BA5" s="1"/>
      <c r="BB5" s="1"/>
      <c r="BC5" s="1"/>
      <c r="BD5" s="1"/>
      <c r="BE5" s="1"/>
      <c r="BF5" s="1"/>
      <c r="BG5" s="1"/>
      <c r="BH5" s="1"/>
      <c r="BI5" s="1"/>
      <c r="BJ5" s="1"/>
      <c r="BK5" s="1"/>
    </row>
    <row r="6" spans="1:70" s="7" customFormat="1" ht="21.75" customHeight="1" x14ac:dyDescent="0.4">
      <c r="A6" s="1"/>
      <c r="B6" s="283"/>
      <c r="C6" s="284" t="s">
        <v>37</v>
      </c>
      <c r="D6" s="283"/>
      <c r="E6" s="283"/>
      <c r="F6" s="283"/>
      <c r="G6" s="269" t="s">
        <v>3</v>
      </c>
      <c r="H6" s="269"/>
      <c r="I6" s="269"/>
      <c r="J6" s="269"/>
      <c r="K6" s="269"/>
      <c r="L6" s="269"/>
      <c r="M6" s="179" t="s">
        <v>4</v>
      </c>
      <c r="N6" s="180"/>
      <c r="O6" s="180"/>
      <c r="P6" s="180"/>
      <c r="Q6" s="180"/>
      <c r="R6" s="180"/>
      <c r="S6" s="180"/>
      <c r="T6" s="180"/>
      <c r="U6" s="181"/>
      <c r="V6" s="284" t="s">
        <v>5</v>
      </c>
      <c r="W6" s="283"/>
      <c r="X6" s="283"/>
      <c r="Y6" s="284" t="s">
        <v>6</v>
      </c>
      <c r="Z6" s="283"/>
      <c r="AA6" s="283"/>
      <c r="AB6" s="284" t="s">
        <v>7</v>
      </c>
      <c r="AC6" s="283"/>
      <c r="AD6" s="283"/>
      <c r="AE6" s="179" t="s">
        <v>33</v>
      </c>
      <c r="AF6" s="180"/>
      <c r="AG6" s="180"/>
      <c r="AH6" s="180"/>
      <c r="AI6" s="180"/>
      <c r="AJ6" s="180"/>
      <c r="AK6" s="180"/>
      <c r="AL6" s="180"/>
      <c r="AM6" s="180"/>
      <c r="AN6" s="180"/>
      <c r="AO6" s="180"/>
      <c r="AP6" s="180"/>
      <c r="AQ6" s="180"/>
      <c r="AR6" s="180"/>
      <c r="AS6" s="180"/>
      <c r="AT6" s="180"/>
      <c r="AU6" s="180"/>
      <c r="AV6" s="180"/>
      <c r="AW6" s="180"/>
      <c r="AX6" s="180"/>
      <c r="AY6" s="180"/>
      <c r="AZ6" s="180"/>
      <c r="BA6" s="180"/>
      <c r="BB6" s="181"/>
      <c r="BC6" s="200" t="s">
        <v>34</v>
      </c>
      <c r="BD6" s="201"/>
      <c r="BE6" s="201"/>
      <c r="BF6" s="201"/>
      <c r="BG6" s="201"/>
      <c r="BH6" s="201"/>
      <c r="BI6" s="201"/>
      <c r="BJ6" s="201"/>
      <c r="BK6" s="202"/>
    </row>
    <row r="7" spans="1:70" s="7" customFormat="1" ht="28.5" customHeight="1" x14ac:dyDescent="0.4">
      <c r="A7" s="1"/>
      <c r="B7" s="283"/>
      <c r="C7" s="283"/>
      <c r="D7" s="283"/>
      <c r="E7" s="283"/>
      <c r="F7" s="283"/>
      <c r="G7" s="269" t="s">
        <v>19</v>
      </c>
      <c r="H7" s="269"/>
      <c r="I7" s="269"/>
      <c r="J7" s="269" t="s">
        <v>20</v>
      </c>
      <c r="K7" s="269"/>
      <c r="L7" s="269"/>
      <c r="M7" s="182"/>
      <c r="N7" s="183"/>
      <c r="O7" s="183"/>
      <c r="P7" s="183"/>
      <c r="Q7" s="183"/>
      <c r="R7" s="183"/>
      <c r="S7" s="183"/>
      <c r="T7" s="183"/>
      <c r="U7" s="184"/>
      <c r="V7" s="283"/>
      <c r="W7" s="283"/>
      <c r="X7" s="283"/>
      <c r="Y7" s="283"/>
      <c r="Z7" s="283"/>
      <c r="AA7" s="283"/>
      <c r="AB7" s="283"/>
      <c r="AC7" s="283"/>
      <c r="AD7" s="283"/>
      <c r="AE7" s="182"/>
      <c r="AF7" s="183"/>
      <c r="AG7" s="183"/>
      <c r="AH7" s="183"/>
      <c r="AI7" s="183"/>
      <c r="AJ7" s="183"/>
      <c r="AK7" s="183"/>
      <c r="AL7" s="183"/>
      <c r="AM7" s="183"/>
      <c r="AN7" s="183"/>
      <c r="AO7" s="183"/>
      <c r="AP7" s="183"/>
      <c r="AQ7" s="183"/>
      <c r="AR7" s="183"/>
      <c r="AS7" s="183"/>
      <c r="AT7" s="183"/>
      <c r="AU7" s="183"/>
      <c r="AV7" s="183"/>
      <c r="AW7" s="183"/>
      <c r="AX7" s="183"/>
      <c r="AY7" s="183"/>
      <c r="AZ7" s="183"/>
      <c r="BA7" s="183"/>
      <c r="BB7" s="184"/>
      <c r="BC7" s="203"/>
      <c r="BD7" s="204"/>
      <c r="BE7" s="204"/>
      <c r="BF7" s="204"/>
      <c r="BG7" s="204"/>
      <c r="BH7" s="204"/>
      <c r="BI7" s="204"/>
      <c r="BJ7" s="204"/>
      <c r="BK7" s="205"/>
    </row>
    <row r="8" spans="1:70" s="24" customFormat="1" ht="26.45" customHeight="1" x14ac:dyDescent="0.4">
      <c r="A8" s="16"/>
      <c r="B8" s="17"/>
      <c r="C8" s="163"/>
      <c r="D8" s="164"/>
      <c r="E8" s="164"/>
      <c r="F8" s="165"/>
      <c r="G8" s="166"/>
      <c r="H8" s="167"/>
      <c r="I8" s="168"/>
      <c r="J8" s="166"/>
      <c r="K8" s="167"/>
      <c r="L8" s="168"/>
      <c r="M8" s="270"/>
      <c r="N8" s="271"/>
      <c r="O8" s="271"/>
      <c r="P8" s="271"/>
      <c r="Q8" s="271"/>
      <c r="R8" s="271"/>
      <c r="S8" s="271"/>
      <c r="T8" s="271"/>
      <c r="U8" s="272"/>
      <c r="V8" s="273"/>
      <c r="W8" s="273"/>
      <c r="X8" s="273"/>
      <c r="Y8" s="273"/>
      <c r="Z8" s="273"/>
      <c r="AA8" s="273"/>
      <c r="AB8" s="273" t="s">
        <v>25</v>
      </c>
      <c r="AC8" s="273"/>
      <c r="AD8" s="273"/>
      <c r="AE8" s="274" t="s">
        <v>44</v>
      </c>
      <c r="AF8" s="275"/>
      <c r="AG8" s="275"/>
      <c r="AH8" s="275"/>
      <c r="AI8" s="275"/>
      <c r="AJ8" s="275"/>
      <c r="AK8" s="275"/>
      <c r="AL8" s="275"/>
      <c r="AM8" s="275"/>
      <c r="AN8" s="275"/>
      <c r="AO8" s="275"/>
      <c r="AP8" s="275"/>
      <c r="AQ8" s="275"/>
      <c r="AR8" s="275"/>
      <c r="AS8" s="275"/>
      <c r="AT8" s="275"/>
      <c r="AU8" s="275"/>
      <c r="AV8" s="275"/>
      <c r="AW8" s="275"/>
      <c r="AX8" s="275"/>
      <c r="AY8" s="275"/>
      <c r="AZ8" s="275"/>
      <c r="BA8" s="275"/>
      <c r="BB8" s="276"/>
      <c r="BC8" s="270"/>
      <c r="BD8" s="271"/>
      <c r="BE8" s="271"/>
      <c r="BF8" s="271"/>
      <c r="BG8" s="271"/>
      <c r="BH8" s="271"/>
      <c r="BI8" s="271"/>
      <c r="BJ8" s="271"/>
      <c r="BK8" s="272"/>
    </row>
    <row r="9" spans="1:70" ht="16.5" customHeight="1" x14ac:dyDescent="0.4">
      <c r="A9" s="1"/>
      <c r="B9" s="144">
        <v>1</v>
      </c>
      <c r="C9" s="158"/>
      <c r="D9" s="159"/>
      <c r="E9" s="159"/>
      <c r="F9" s="160"/>
      <c r="G9" s="98"/>
      <c r="H9" s="99"/>
      <c r="I9" s="100"/>
      <c r="J9" s="98"/>
      <c r="K9" s="99"/>
      <c r="L9" s="100"/>
      <c r="M9" s="265"/>
      <c r="N9" s="266"/>
      <c r="O9" s="266"/>
      <c r="P9" s="266"/>
      <c r="Q9" s="266"/>
      <c r="R9" s="266"/>
      <c r="S9" s="266"/>
      <c r="T9" s="266"/>
      <c r="U9" s="267"/>
      <c r="V9" s="151"/>
      <c r="W9" s="151"/>
      <c r="X9" s="151"/>
      <c r="Y9" s="248"/>
      <c r="Z9" s="249"/>
      <c r="AA9" s="250"/>
      <c r="AB9" s="268"/>
      <c r="AC9" s="268"/>
      <c r="AD9" s="268"/>
      <c r="AE9" s="277"/>
      <c r="AF9" s="278"/>
      <c r="AG9" s="278"/>
      <c r="AH9" s="278"/>
      <c r="AI9" s="278"/>
      <c r="AJ9" s="278"/>
      <c r="AK9" s="278"/>
      <c r="AL9" s="278"/>
      <c r="AM9" s="278"/>
      <c r="AN9" s="278"/>
      <c r="AO9" s="278"/>
      <c r="AP9" s="278"/>
      <c r="AQ9" s="278"/>
      <c r="AR9" s="278"/>
      <c r="AS9" s="278"/>
      <c r="AT9" s="278"/>
      <c r="AU9" s="278"/>
      <c r="AV9" s="278"/>
      <c r="AW9" s="278"/>
      <c r="AX9" s="278"/>
      <c r="AY9" s="278"/>
      <c r="AZ9" s="278"/>
      <c r="BA9" s="278"/>
      <c r="BB9" s="279"/>
      <c r="BC9" s="265"/>
      <c r="BD9" s="266"/>
      <c r="BE9" s="266"/>
      <c r="BF9" s="266"/>
      <c r="BG9" s="266"/>
      <c r="BH9" s="266"/>
      <c r="BI9" s="266"/>
      <c r="BJ9" s="266"/>
      <c r="BK9" s="267"/>
      <c r="BL9" s="51"/>
    </row>
    <row r="10" spans="1:70" ht="16.5" customHeight="1" x14ac:dyDescent="0.4">
      <c r="A10" s="1"/>
      <c r="B10" s="137"/>
      <c r="C10" s="78"/>
      <c r="D10" s="79"/>
      <c r="E10" s="79"/>
      <c r="F10" s="80"/>
      <c r="G10" s="81"/>
      <c r="H10" s="82"/>
      <c r="I10" s="83"/>
      <c r="J10" s="81"/>
      <c r="K10" s="82"/>
      <c r="L10" s="83"/>
      <c r="M10" s="245"/>
      <c r="N10" s="246"/>
      <c r="O10" s="246"/>
      <c r="P10" s="246"/>
      <c r="Q10" s="246"/>
      <c r="R10" s="246"/>
      <c r="S10" s="246"/>
      <c r="T10" s="246"/>
      <c r="U10" s="247"/>
      <c r="V10" s="151"/>
      <c r="W10" s="151"/>
      <c r="X10" s="151"/>
      <c r="Y10" s="262"/>
      <c r="Z10" s="263"/>
      <c r="AA10" s="264"/>
      <c r="AB10" s="244"/>
      <c r="AC10" s="244"/>
      <c r="AD10" s="244"/>
      <c r="AE10" s="277"/>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9"/>
      <c r="BC10" s="245"/>
      <c r="BD10" s="246"/>
      <c r="BE10" s="246"/>
      <c r="BF10" s="246"/>
      <c r="BG10" s="246"/>
      <c r="BH10" s="246"/>
      <c r="BI10" s="246"/>
      <c r="BJ10" s="246"/>
      <c r="BK10" s="247"/>
      <c r="BL10" s="51"/>
    </row>
    <row r="11" spans="1:70" ht="16.5" customHeight="1" x14ac:dyDescent="0.4">
      <c r="A11" s="1"/>
      <c r="B11" s="117">
        <v>2</v>
      </c>
      <c r="C11" s="119"/>
      <c r="D11" s="120"/>
      <c r="E11" s="120"/>
      <c r="F11" s="121"/>
      <c r="G11" s="98"/>
      <c r="H11" s="99"/>
      <c r="I11" s="100"/>
      <c r="J11" s="98"/>
      <c r="K11" s="99"/>
      <c r="L11" s="100"/>
      <c r="M11" s="252"/>
      <c r="N11" s="253"/>
      <c r="O11" s="253"/>
      <c r="P11" s="253"/>
      <c r="Q11" s="253"/>
      <c r="R11" s="253"/>
      <c r="S11" s="253"/>
      <c r="T11" s="253"/>
      <c r="U11" s="254"/>
      <c r="V11" s="114"/>
      <c r="W11" s="114"/>
      <c r="X11" s="114"/>
      <c r="Y11" s="259"/>
      <c r="Z11" s="260"/>
      <c r="AA11" s="261"/>
      <c r="AB11" s="251"/>
      <c r="AC11" s="251"/>
      <c r="AD11" s="251"/>
      <c r="AE11" s="277"/>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9"/>
      <c r="BC11" s="252"/>
      <c r="BD11" s="253"/>
      <c r="BE11" s="253"/>
      <c r="BF11" s="253"/>
      <c r="BG11" s="253"/>
      <c r="BH11" s="253"/>
      <c r="BI11" s="253"/>
      <c r="BJ11" s="253"/>
      <c r="BK11" s="254"/>
      <c r="BL11" s="51"/>
    </row>
    <row r="12" spans="1:70" ht="16.5" customHeight="1" x14ac:dyDescent="0.4">
      <c r="A12" s="1"/>
      <c r="B12" s="137"/>
      <c r="C12" s="78"/>
      <c r="D12" s="79"/>
      <c r="E12" s="79"/>
      <c r="F12" s="80"/>
      <c r="G12" s="81"/>
      <c r="H12" s="82"/>
      <c r="I12" s="83"/>
      <c r="J12" s="81"/>
      <c r="K12" s="82"/>
      <c r="L12" s="83"/>
      <c r="M12" s="245"/>
      <c r="N12" s="246"/>
      <c r="O12" s="246"/>
      <c r="P12" s="246"/>
      <c r="Q12" s="246"/>
      <c r="R12" s="246"/>
      <c r="S12" s="246"/>
      <c r="T12" s="246"/>
      <c r="U12" s="247"/>
      <c r="V12" s="143"/>
      <c r="W12" s="143"/>
      <c r="X12" s="143"/>
      <c r="Y12" s="262"/>
      <c r="Z12" s="263"/>
      <c r="AA12" s="264"/>
      <c r="AB12" s="244"/>
      <c r="AC12" s="244"/>
      <c r="AD12" s="244"/>
      <c r="AE12" s="277"/>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9"/>
      <c r="BC12" s="245"/>
      <c r="BD12" s="246"/>
      <c r="BE12" s="246"/>
      <c r="BF12" s="246"/>
      <c r="BG12" s="246"/>
      <c r="BH12" s="246"/>
      <c r="BI12" s="246"/>
      <c r="BJ12" s="246"/>
      <c r="BK12" s="247"/>
      <c r="BL12" s="51"/>
    </row>
    <row r="13" spans="1:70" ht="16.5" customHeight="1" x14ac:dyDescent="0.4">
      <c r="A13" s="1"/>
      <c r="B13" s="117">
        <v>3</v>
      </c>
      <c r="C13" s="119"/>
      <c r="D13" s="120"/>
      <c r="E13" s="120"/>
      <c r="F13" s="121"/>
      <c r="G13" s="98"/>
      <c r="H13" s="99"/>
      <c r="I13" s="100"/>
      <c r="J13" s="98"/>
      <c r="K13" s="99"/>
      <c r="L13" s="100"/>
      <c r="M13" s="252"/>
      <c r="N13" s="253"/>
      <c r="O13" s="253"/>
      <c r="P13" s="253"/>
      <c r="Q13" s="253"/>
      <c r="R13" s="253"/>
      <c r="S13" s="253"/>
      <c r="T13" s="253"/>
      <c r="U13" s="254"/>
      <c r="V13" s="114"/>
      <c r="W13" s="114"/>
      <c r="X13" s="114"/>
      <c r="Y13" s="259"/>
      <c r="Z13" s="260"/>
      <c r="AA13" s="261"/>
      <c r="AB13" s="251"/>
      <c r="AC13" s="251"/>
      <c r="AD13" s="251"/>
      <c r="AE13" s="277"/>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9"/>
      <c r="BC13" s="252"/>
      <c r="BD13" s="253"/>
      <c r="BE13" s="253"/>
      <c r="BF13" s="253"/>
      <c r="BG13" s="253"/>
      <c r="BH13" s="253"/>
      <c r="BI13" s="253"/>
      <c r="BJ13" s="253"/>
      <c r="BK13" s="254"/>
      <c r="BL13" s="51"/>
    </row>
    <row r="14" spans="1:70" ht="16.5" customHeight="1" x14ac:dyDescent="0.4">
      <c r="A14" s="1"/>
      <c r="B14" s="137"/>
      <c r="C14" s="78"/>
      <c r="D14" s="79"/>
      <c r="E14" s="79"/>
      <c r="F14" s="80"/>
      <c r="G14" s="81"/>
      <c r="H14" s="82"/>
      <c r="I14" s="83"/>
      <c r="J14" s="81"/>
      <c r="K14" s="82"/>
      <c r="L14" s="83"/>
      <c r="M14" s="245"/>
      <c r="N14" s="246"/>
      <c r="O14" s="246"/>
      <c r="P14" s="246"/>
      <c r="Q14" s="246"/>
      <c r="R14" s="246"/>
      <c r="S14" s="246"/>
      <c r="T14" s="246"/>
      <c r="U14" s="247"/>
      <c r="V14" s="143"/>
      <c r="W14" s="143"/>
      <c r="X14" s="143"/>
      <c r="Y14" s="262"/>
      <c r="Z14" s="263"/>
      <c r="AA14" s="264"/>
      <c r="AB14" s="244"/>
      <c r="AC14" s="244"/>
      <c r="AD14" s="244"/>
      <c r="AE14" s="277"/>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9"/>
      <c r="BC14" s="245"/>
      <c r="BD14" s="246"/>
      <c r="BE14" s="246"/>
      <c r="BF14" s="246"/>
      <c r="BG14" s="246"/>
      <c r="BH14" s="246"/>
      <c r="BI14" s="246"/>
      <c r="BJ14" s="246"/>
      <c r="BK14" s="247"/>
      <c r="BL14" s="51"/>
    </row>
    <row r="15" spans="1:70" ht="16.5" customHeight="1" x14ac:dyDescent="0.4">
      <c r="A15" s="1"/>
      <c r="B15" s="117">
        <v>4</v>
      </c>
      <c r="C15" s="119"/>
      <c r="D15" s="120"/>
      <c r="E15" s="120"/>
      <c r="F15" s="121"/>
      <c r="G15" s="98"/>
      <c r="H15" s="99"/>
      <c r="I15" s="100"/>
      <c r="J15" s="98"/>
      <c r="K15" s="99"/>
      <c r="L15" s="100"/>
      <c r="M15" s="252"/>
      <c r="N15" s="253"/>
      <c r="O15" s="253"/>
      <c r="P15" s="253"/>
      <c r="Q15" s="253"/>
      <c r="R15" s="253"/>
      <c r="S15" s="253"/>
      <c r="T15" s="253"/>
      <c r="U15" s="254"/>
      <c r="V15" s="114"/>
      <c r="W15" s="114"/>
      <c r="X15" s="114"/>
      <c r="Y15" s="259"/>
      <c r="Z15" s="260"/>
      <c r="AA15" s="261"/>
      <c r="AB15" s="251"/>
      <c r="AC15" s="251"/>
      <c r="AD15" s="251"/>
      <c r="AE15" s="277"/>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9"/>
      <c r="BC15" s="252"/>
      <c r="BD15" s="253"/>
      <c r="BE15" s="253"/>
      <c r="BF15" s="253"/>
      <c r="BG15" s="253"/>
      <c r="BH15" s="253"/>
      <c r="BI15" s="253"/>
      <c r="BJ15" s="253"/>
      <c r="BK15" s="254"/>
      <c r="BL15" s="51"/>
    </row>
    <row r="16" spans="1:70" ht="16.5" customHeight="1" x14ac:dyDescent="0.4">
      <c r="A16" s="1"/>
      <c r="B16" s="137"/>
      <c r="C16" s="78"/>
      <c r="D16" s="79"/>
      <c r="E16" s="79"/>
      <c r="F16" s="80"/>
      <c r="G16" s="81"/>
      <c r="H16" s="82"/>
      <c r="I16" s="83"/>
      <c r="J16" s="81"/>
      <c r="K16" s="82"/>
      <c r="L16" s="83"/>
      <c r="M16" s="245"/>
      <c r="N16" s="246"/>
      <c r="O16" s="246"/>
      <c r="P16" s="246"/>
      <c r="Q16" s="246"/>
      <c r="R16" s="246"/>
      <c r="S16" s="246"/>
      <c r="T16" s="246"/>
      <c r="U16" s="247"/>
      <c r="V16" s="143"/>
      <c r="W16" s="143"/>
      <c r="X16" s="143"/>
      <c r="Y16" s="262"/>
      <c r="Z16" s="263"/>
      <c r="AA16" s="264"/>
      <c r="AB16" s="244"/>
      <c r="AC16" s="244"/>
      <c r="AD16" s="244"/>
      <c r="AE16" s="277"/>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9"/>
      <c r="BC16" s="245"/>
      <c r="BD16" s="246"/>
      <c r="BE16" s="246"/>
      <c r="BF16" s="246"/>
      <c r="BG16" s="246"/>
      <c r="BH16" s="246"/>
      <c r="BI16" s="246"/>
      <c r="BJ16" s="246"/>
      <c r="BK16" s="247"/>
      <c r="BL16" s="51"/>
      <c r="BR16" s="52"/>
    </row>
    <row r="17" spans="1:70" ht="16.5" customHeight="1" x14ac:dyDescent="0.4">
      <c r="A17" s="1"/>
      <c r="B17" s="117">
        <v>5</v>
      </c>
      <c r="C17" s="119"/>
      <c r="D17" s="120"/>
      <c r="E17" s="120"/>
      <c r="F17" s="121"/>
      <c r="G17" s="98"/>
      <c r="H17" s="99"/>
      <c r="I17" s="100"/>
      <c r="J17" s="98"/>
      <c r="K17" s="99"/>
      <c r="L17" s="100"/>
      <c r="M17" s="265"/>
      <c r="N17" s="266"/>
      <c r="O17" s="266"/>
      <c r="P17" s="266"/>
      <c r="Q17" s="266"/>
      <c r="R17" s="266"/>
      <c r="S17" s="266"/>
      <c r="T17" s="266"/>
      <c r="U17" s="267"/>
      <c r="V17" s="114"/>
      <c r="W17" s="114"/>
      <c r="X17" s="114"/>
      <c r="Y17" s="259"/>
      <c r="Z17" s="260"/>
      <c r="AA17" s="261"/>
      <c r="AB17" s="251"/>
      <c r="AC17" s="251"/>
      <c r="AD17" s="251"/>
      <c r="AE17" s="277"/>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9"/>
      <c r="BC17" s="265"/>
      <c r="BD17" s="266"/>
      <c r="BE17" s="266"/>
      <c r="BF17" s="266"/>
      <c r="BG17" s="266"/>
      <c r="BH17" s="266"/>
      <c r="BI17" s="266"/>
      <c r="BJ17" s="266"/>
      <c r="BK17" s="267"/>
      <c r="BL17" s="51"/>
    </row>
    <row r="18" spans="1:70" ht="16.5" customHeight="1" x14ac:dyDescent="0.4">
      <c r="A18" s="1"/>
      <c r="B18" s="137"/>
      <c r="C18" s="78"/>
      <c r="D18" s="79"/>
      <c r="E18" s="79"/>
      <c r="F18" s="80"/>
      <c r="G18" s="81"/>
      <c r="H18" s="82"/>
      <c r="I18" s="83"/>
      <c r="J18" s="81"/>
      <c r="K18" s="82"/>
      <c r="L18" s="83"/>
      <c r="M18" s="245"/>
      <c r="N18" s="246"/>
      <c r="O18" s="246"/>
      <c r="P18" s="246"/>
      <c r="Q18" s="246"/>
      <c r="R18" s="246"/>
      <c r="S18" s="246"/>
      <c r="T18" s="246"/>
      <c r="U18" s="247"/>
      <c r="V18" s="143"/>
      <c r="W18" s="143"/>
      <c r="X18" s="143"/>
      <c r="Y18" s="262"/>
      <c r="Z18" s="263"/>
      <c r="AA18" s="264"/>
      <c r="AB18" s="244"/>
      <c r="AC18" s="244"/>
      <c r="AD18" s="244"/>
      <c r="AE18" s="277"/>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9"/>
      <c r="BC18" s="245"/>
      <c r="BD18" s="246"/>
      <c r="BE18" s="246"/>
      <c r="BF18" s="246"/>
      <c r="BG18" s="246"/>
      <c r="BH18" s="246"/>
      <c r="BI18" s="246"/>
      <c r="BJ18" s="246"/>
      <c r="BK18" s="247"/>
      <c r="BL18" s="51"/>
    </row>
    <row r="19" spans="1:70" ht="16.5" customHeight="1" x14ac:dyDescent="0.4">
      <c r="A19" s="1"/>
      <c r="B19" s="117">
        <v>6</v>
      </c>
      <c r="C19" s="119"/>
      <c r="D19" s="120"/>
      <c r="E19" s="120"/>
      <c r="F19" s="121"/>
      <c r="G19" s="98"/>
      <c r="H19" s="99"/>
      <c r="I19" s="100"/>
      <c r="J19" s="98"/>
      <c r="K19" s="99"/>
      <c r="L19" s="100"/>
      <c r="M19" s="252"/>
      <c r="N19" s="253"/>
      <c r="O19" s="253"/>
      <c r="P19" s="253"/>
      <c r="Q19" s="253"/>
      <c r="R19" s="253"/>
      <c r="S19" s="253"/>
      <c r="T19" s="253"/>
      <c r="U19" s="254"/>
      <c r="V19" s="114"/>
      <c r="W19" s="114"/>
      <c r="X19" s="114"/>
      <c r="Y19" s="259"/>
      <c r="Z19" s="260"/>
      <c r="AA19" s="261"/>
      <c r="AB19" s="251"/>
      <c r="AC19" s="251"/>
      <c r="AD19" s="251"/>
      <c r="AE19" s="277"/>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9"/>
      <c r="BC19" s="252"/>
      <c r="BD19" s="253"/>
      <c r="BE19" s="253"/>
      <c r="BF19" s="253"/>
      <c r="BG19" s="253"/>
      <c r="BH19" s="253"/>
      <c r="BI19" s="253"/>
      <c r="BJ19" s="253"/>
      <c r="BK19" s="254"/>
      <c r="BL19" s="51"/>
    </row>
    <row r="20" spans="1:70" ht="16.5" customHeight="1" x14ac:dyDescent="0.4">
      <c r="A20" s="1"/>
      <c r="B20" s="137"/>
      <c r="C20" s="78"/>
      <c r="D20" s="79"/>
      <c r="E20" s="79"/>
      <c r="F20" s="80"/>
      <c r="G20" s="81"/>
      <c r="H20" s="82"/>
      <c r="I20" s="83"/>
      <c r="J20" s="81"/>
      <c r="K20" s="82"/>
      <c r="L20" s="83"/>
      <c r="M20" s="245"/>
      <c r="N20" s="246"/>
      <c r="O20" s="246"/>
      <c r="P20" s="246"/>
      <c r="Q20" s="246"/>
      <c r="R20" s="246"/>
      <c r="S20" s="246"/>
      <c r="T20" s="246"/>
      <c r="U20" s="247"/>
      <c r="V20" s="143"/>
      <c r="W20" s="143"/>
      <c r="X20" s="143"/>
      <c r="Y20" s="262"/>
      <c r="Z20" s="263"/>
      <c r="AA20" s="264"/>
      <c r="AB20" s="244"/>
      <c r="AC20" s="244"/>
      <c r="AD20" s="244"/>
      <c r="AE20" s="277"/>
      <c r="AF20" s="278"/>
      <c r="AG20" s="278"/>
      <c r="AH20" s="278"/>
      <c r="AI20" s="278"/>
      <c r="AJ20" s="278"/>
      <c r="AK20" s="278"/>
      <c r="AL20" s="278"/>
      <c r="AM20" s="278"/>
      <c r="AN20" s="278"/>
      <c r="AO20" s="278"/>
      <c r="AP20" s="278"/>
      <c r="AQ20" s="278"/>
      <c r="AR20" s="278"/>
      <c r="AS20" s="278"/>
      <c r="AT20" s="278"/>
      <c r="AU20" s="278"/>
      <c r="AV20" s="278"/>
      <c r="AW20" s="278"/>
      <c r="AX20" s="278"/>
      <c r="AY20" s="278"/>
      <c r="AZ20" s="278"/>
      <c r="BA20" s="278"/>
      <c r="BB20" s="279"/>
      <c r="BC20" s="245"/>
      <c r="BD20" s="246"/>
      <c r="BE20" s="246"/>
      <c r="BF20" s="246"/>
      <c r="BG20" s="246"/>
      <c r="BH20" s="246"/>
      <c r="BI20" s="246"/>
      <c r="BJ20" s="246"/>
      <c r="BK20" s="247"/>
      <c r="BL20" s="51"/>
    </row>
    <row r="21" spans="1:70" ht="16.5" customHeight="1" x14ac:dyDescent="0.4">
      <c r="A21" s="1"/>
      <c r="B21" s="117">
        <v>7</v>
      </c>
      <c r="C21" s="119"/>
      <c r="D21" s="120"/>
      <c r="E21" s="120"/>
      <c r="F21" s="121"/>
      <c r="G21" s="98"/>
      <c r="H21" s="99"/>
      <c r="I21" s="100"/>
      <c r="J21" s="98"/>
      <c r="K21" s="99"/>
      <c r="L21" s="100"/>
      <c r="M21" s="252"/>
      <c r="N21" s="253"/>
      <c r="O21" s="253"/>
      <c r="P21" s="253"/>
      <c r="Q21" s="253"/>
      <c r="R21" s="253"/>
      <c r="S21" s="253"/>
      <c r="T21" s="253"/>
      <c r="U21" s="254"/>
      <c r="V21" s="114"/>
      <c r="W21" s="114"/>
      <c r="X21" s="114"/>
      <c r="Y21" s="259"/>
      <c r="Z21" s="260"/>
      <c r="AA21" s="261"/>
      <c r="AB21" s="251"/>
      <c r="AC21" s="251"/>
      <c r="AD21" s="251"/>
      <c r="AE21" s="277"/>
      <c r="AF21" s="278"/>
      <c r="AG21" s="278"/>
      <c r="AH21" s="278"/>
      <c r="AI21" s="278"/>
      <c r="AJ21" s="278"/>
      <c r="AK21" s="278"/>
      <c r="AL21" s="278"/>
      <c r="AM21" s="278"/>
      <c r="AN21" s="278"/>
      <c r="AO21" s="278"/>
      <c r="AP21" s="278"/>
      <c r="AQ21" s="278"/>
      <c r="AR21" s="278"/>
      <c r="AS21" s="278"/>
      <c r="AT21" s="278"/>
      <c r="AU21" s="278"/>
      <c r="AV21" s="278"/>
      <c r="AW21" s="278"/>
      <c r="AX21" s="278"/>
      <c r="AY21" s="278"/>
      <c r="AZ21" s="278"/>
      <c r="BA21" s="278"/>
      <c r="BB21" s="279"/>
      <c r="BC21" s="252"/>
      <c r="BD21" s="253"/>
      <c r="BE21" s="253"/>
      <c r="BF21" s="253"/>
      <c r="BG21" s="253"/>
      <c r="BH21" s="253"/>
      <c r="BI21" s="253"/>
      <c r="BJ21" s="253"/>
      <c r="BK21" s="254"/>
      <c r="BL21" s="51"/>
    </row>
    <row r="22" spans="1:70" ht="16.5" customHeight="1" x14ac:dyDescent="0.4">
      <c r="A22" s="1"/>
      <c r="B22" s="137"/>
      <c r="C22" s="78"/>
      <c r="D22" s="79"/>
      <c r="E22" s="79"/>
      <c r="F22" s="80"/>
      <c r="G22" s="81"/>
      <c r="H22" s="82"/>
      <c r="I22" s="83"/>
      <c r="J22" s="81"/>
      <c r="K22" s="82"/>
      <c r="L22" s="83"/>
      <c r="M22" s="245"/>
      <c r="N22" s="246"/>
      <c r="O22" s="246"/>
      <c r="P22" s="246"/>
      <c r="Q22" s="246"/>
      <c r="R22" s="246"/>
      <c r="S22" s="246"/>
      <c r="T22" s="246"/>
      <c r="U22" s="247"/>
      <c r="V22" s="143"/>
      <c r="W22" s="143"/>
      <c r="X22" s="143"/>
      <c r="Y22" s="262"/>
      <c r="Z22" s="263"/>
      <c r="AA22" s="264"/>
      <c r="AB22" s="244"/>
      <c r="AC22" s="244"/>
      <c r="AD22" s="244"/>
      <c r="AE22" s="277"/>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9"/>
      <c r="BC22" s="245"/>
      <c r="BD22" s="246"/>
      <c r="BE22" s="246"/>
      <c r="BF22" s="246"/>
      <c r="BG22" s="246"/>
      <c r="BH22" s="246"/>
      <c r="BI22" s="246"/>
      <c r="BJ22" s="246"/>
      <c r="BK22" s="247"/>
      <c r="BL22" s="51"/>
    </row>
    <row r="23" spans="1:70" ht="16.5" customHeight="1" x14ac:dyDescent="0.4">
      <c r="A23" s="1"/>
      <c r="B23" s="117">
        <v>8</v>
      </c>
      <c r="C23" s="119"/>
      <c r="D23" s="120"/>
      <c r="E23" s="120"/>
      <c r="F23" s="121"/>
      <c r="G23" s="98"/>
      <c r="H23" s="99"/>
      <c r="I23" s="100"/>
      <c r="J23" s="98"/>
      <c r="K23" s="99"/>
      <c r="L23" s="100"/>
      <c r="M23" s="252"/>
      <c r="N23" s="253"/>
      <c r="O23" s="253"/>
      <c r="P23" s="253"/>
      <c r="Q23" s="253"/>
      <c r="R23" s="253"/>
      <c r="S23" s="253"/>
      <c r="T23" s="253"/>
      <c r="U23" s="254"/>
      <c r="V23" s="114"/>
      <c r="W23" s="114"/>
      <c r="X23" s="114"/>
      <c r="Y23" s="259"/>
      <c r="Z23" s="260"/>
      <c r="AA23" s="261"/>
      <c r="AB23" s="251"/>
      <c r="AC23" s="251"/>
      <c r="AD23" s="251"/>
      <c r="AE23" s="277"/>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9"/>
      <c r="BC23" s="252"/>
      <c r="BD23" s="253"/>
      <c r="BE23" s="253"/>
      <c r="BF23" s="253"/>
      <c r="BG23" s="253"/>
      <c r="BH23" s="253"/>
      <c r="BI23" s="253"/>
      <c r="BJ23" s="253"/>
      <c r="BK23" s="254"/>
      <c r="BL23" s="51"/>
    </row>
    <row r="24" spans="1:70" ht="16.5" customHeight="1" x14ac:dyDescent="0.4">
      <c r="A24" s="1"/>
      <c r="B24" s="137"/>
      <c r="C24" s="78"/>
      <c r="D24" s="79"/>
      <c r="E24" s="79"/>
      <c r="F24" s="80"/>
      <c r="G24" s="81"/>
      <c r="H24" s="82"/>
      <c r="I24" s="83"/>
      <c r="J24" s="81"/>
      <c r="K24" s="82"/>
      <c r="L24" s="83"/>
      <c r="M24" s="245"/>
      <c r="N24" s="246"/>
      <c r="O24" s="246"/>
      <c r="P24" s="246"/>
      <c r="Q24" s="246"/>
      <c r="R24" s="246"/>
      <c r="S24" s="246"/>
      <c r="T24" s="246"/>
      <c r="U24" s="247"/>
      <c r="V24" s="143"/>
      <c r="W24" s="143"/>
      <c r="X24" s="143"/>
      <c r="Y24" s="262"/>
      <c r="Z24" s="263"/>
      <c r="AA24" s="264"/>
      <c r="AB24" s="244"/>
      <c r="AC24" s="244"/>
      <c r="AD24" s="244"/>
      <c r="AE24" s="277"/>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9"/>
      <c r="BC24" s="245"/>
      <c r="BD24" s="246"/>
      <c r="BE24" s="246"/>
      <c r="BF24" s="246"/>
      <c r="BG24" s="246"/>
      <c r="BH24" s="246"/>
      <c r="BI24" s="246"/>
      <c r="BJ24" s="246"/>
      <c r="BK24" s="247"/>
      <c r="BL24" s="51"/>
      <c r="BR24" s="52"/>
    </row>
    <row r="25" spans="1:70" ht="16.5" customHeight="1" x14ac:dyDescent="0.4">
      <c r="A25" s="1"/>
      <c r="B25" s="117">
        <v>9</v>
      </c>
      <c r="C25" s="119"/>
      <c r="D25" s="120"/>
      <c r="E25" s="120"/>
      <c r="F25" s="121"/>
      <c r="G25" s="98"/>
      <c r="H25" s="99"/>
      <c r="I25" s="100"/>
      <c r="J25" s="98"/>
      <c r="K25" s="99"/>
      <c r="L25" s="100"/>
      <c r="M25" s="252"/>
      <c r="N25" s="253"/>
      <c r="O25" s="253"/>
      <c r="P25" s="253"/>
      <c r="Q25" s="253"/>
      <c r="R25" s="253"/>
      <c r="S25" s="253"/>
      <c r="T25" s="253"/>
      <c r="U25" s="254"/>
      <c r="V25" s="114"/>
      <c r="W25" s="114"/>
      <c r="X25" s="114"/>
      <c r="Y25" s="259"/>
      <c r="Z25" s="260"/>
      <c r="AA25" s="261"/>
      <c r="AB25" s="251"/>
      <c r="AC25" s="251"/>
      <c r="AD25" s="251"/>
      <c r="AE25" s="277"/>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9"/>
      <c r="BC25" s="252"/>
      <c r="BD25" s="253"/>
      <c r="BE25" s="253"/>
      <c r="BF25" s="253"/>
      <c r="BG25" s="253"/>
      <c r="BH25" s="253"/>
      <c r="BI25" s="253"/>
      <c r="BJ25" s="253"/>
      <c r="BK25" s="254"/>
      <c r="BL25" s="51"/>
    </row>
    <row r="26" spans="1:70" ht="16.5" customHeight="1" x14ac:dyDescent="0.4">
      <c r="A26" s="1"/>
      <c r="B26" s="137"/>
      <c r="C26" s="78"/>
      <c r="D26" s="79"/>
      <c r="E26" s="79"/>
      <c r="F26" s="80"/>
      <c r="G26" s="81"/>
      <c r="H26" s="82"/>
      <c r="I26" s="83"/>
      <c r="J26" s="81"/>
      <c r="K26" s="82"/>
      <c r="L26" s="83"/>
      <c r="M26" s="245"/>
      <c r="N26" s="246"/>
      <c r="O26" s="246"/>
      <c r="P26" s="246"/>
      <c r="Q26" s="246"/>
      <c r="R26" s="246"/>
      <c r="S26" s="246"/>
      <c r="T26" s="246"/>
      <c r="U26" s="247"/>
      <c r="V26" s="143"/>
      <c r="W26" s="143"/>
      <c r="X26" s="143"/>
      <c r="Y26" s="262"/>
      <c r="Z26" s="263"/>
      <c r="AA26" s="264"/>
      <c r="AB26" s="244"/>
      <c r="AC26" s="244"/>
      <c r="AD26" s="244"/>
      <c r="AE26" s="277"/>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8"/>
      <c r="BB26" s="279"/>
      <c r="BC26" s="245"/>
      <c r="BD26" s="246"/>
      <c r="BE26" s="246"/>
      <c r="BF26" s="246"/>
      <c r="BG26" s="246"/>
      <c r="BH26" s="246"/>
      <c r="BI26" s="246"/>
      <c r="BJ26" s="246"/>
      <c r="BK26" s="247"/>
      <c r="BL26" s="51"/>
      <c r="BR26" s="52"/>
    </row>
    <row r="27" spans="1:70" ht="16.5" customHeight="1" x14ac:dyDescent="0.4">
      <c r="A27" s="1"/>
      <c r="B27" s="117">
        <v>10</v>
      </c>
      <c r="C27" s="119"/>
      <c r="D27" s="120"/>
      <c r="E27" s="120"/>
      <c r="F27" s="121"/>
      <c r="G27" s="154"/>
      <c r="H27" s="155"/>
      <c r="I27" s="156"/>
      <c r="J27" s="154"/>
      <c r="K27" s="155"/>
      <c r="L27" s="156"/>
      <c r="M27" s="252"/>
      <c r="N27" s="253"/>
      <c r="O27" s="253"/>
      <c r="P27" s="253"/>
      <c r="Q27" s="253"/>
      <c r="R27" s="253"/>
      <c r="S27" s="253"/>
      <c r="T27" s="253"/>
      <c r="U27" s="254"/>
      <c r="V27" s="114"/>
      <c r="W27" s="114"/>
      <c r="X27" s="114"/>
      <c r="Y27" s="248"/>
      <c r="Z27" s="249"/>
      <c r="AA27" s="250"/>
      <c r="AB27" s="251"/>
      <c r="AC27" s="251"/>
      <c r="AD27" s="251"/>
      <c r="AE27" s="277"/>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9"/>
      <c r="BC27" s="252"/>
      <c r="BD27" s="253"/>
      <c r="BE27" s="253"/>
      <c r="BF27" s="253"/>
      <c r="BG27" s="253"/>
      <c r="BH27" s="253"/>
      <c r="BI27" s="253"/>
      <c r="BJ27" s="253"/>
      <c r="BK27" s="254"/>
      <c r="BL27" s="51"/>
    </row>
    <row r="28" spans="1:70" ht="16.5" customHeight="1" thickBot="1" x14ac:dyDescent="0.45">
      <c r="A28" s="1"/>
      <c r="B28" s="118"/>
      <c r="C28" s="126"/>
      <c r="D28" s="127"/>
      <c r="E28" s="127"/>
      <c r="F28" s="128"/>
      <c r="G28" s="129"/>
      <c r="H28" s="130"/>
      <c r="I28" s="131"/>
      <c r="J28" s="129"/>
      <c r="K28" s="130"/>
      <c r="L28" s="131"/>
      <c r="M28" s="255"/>
      <c r="N28" s="256"/>
      <c r="O28" s="256"/>
      <c r="P28" s="256"/>
      <c r="Q28" s="256"/>
      <c r="R28" s="256"/>
      <c r="S28" s="256"/>
      <c r="T28" s="256"/>
      <c r="U28" s="257"/>
      <c r="V28" s="135"/>
      <c r="W28" s="135"/>
      <c r="X28" s="135"/>
      <c r="Y28" s="248"/>
      <c r="Z28" s="249"/>
      <c r="AA28" s="250"/>
      <c r="AB28" s="258"/>
      <c r="AC28" s="258"/>
      <c r="AD28" s="258"/>
      <c r="AE28" s="280"/>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2"/>
      <c r="BC28" s="255"/>
      <c r="BD28" s="256"/>
      <c r="BE28" s="256"/>
      <c r="BF28" s="256"/>
      <c r="BG28" s="256"/>
      <c r="BH28" s="256"/>
      <c r="BI28" s="256"/>
      <c r="BJ28" s="256"/>
      <c r="BK28" s="257"/>
      <c r="BL28" s="51"/>
    </row>
    <row r="29" spans="1:70" s="55" customFormat="1" ht="16.5" customHeight="1" thickTop="1" x14ac:dyDescent="0.4">
      <c r="A29" s="53"/>
      <c r="B29" s="239" t="s">
        <v>27</v>
      </c>
      <c r="C29" s="145"/>
      <c r="D29" s="146"/>
      <c r="E29" s="146"/>
      <c r="F29" s="147"/>
      <c r="G29" s="229"/>
      <c r="H29" s="230"/>
      <c r="I29" s="231"/>
      <c r="J29" s="229"/>
      <c r="K29" s="230"/>
      <c r="L29" s="231"/>
      <c r="M29" s="148"/>
      <c r="N29" s="149"/>
      <c r="O29" s="149"/>
      <c r="P29" s="149"/>
      <c r="Q29" s="149"/>
      <c r="R29" s="149"/>
      <c r="S29" s="149"/>
      <c r="T29" s="149"/>
      <c r="U29" s="150"/>
      <c r="V29" s="151"/>
      <c r="W29" s="151"/>
      <c r="X29" s="151"/>
      <c r="Y29" s="152"/>
      <c r="Z29" s="152"/>
      <c r="AA29" s="152"/>
      <c r="AB29" s="141"/>
      <c r="AC29" s="141"/>
      <c r="AD29" s="141"/>
      <c r="AE29" s="240"/>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2"/>
      <c r="BC29" s="148"/>
      <c r="BD29" s="149"/>
      <c r="BE29" s="149"/>
      <c r="BF29" s="149"/>
      <c r="BG29" s="149"/>
      <c r="BH29" s="149"/>
      <c r="BI29" s="149"/>
      <c r="BJ29" s="149"/>
      <c r="BK29" s="150"/>
      <c r="BL29" s="54"/>
    </row>
    <row r="30" spans="1:70" s="55" customFormat="1" ht="16.5" customHeight="1" x14ac:dyDescent="0.4">
      <c r="A30" s="53"/>
      <c r="B30" s="233"/>
      <c r="C30" s="78"/>
      <c r="D30" s="79"/>
      <c r="E30" s="79"/>
      <c r="F30" s="80"/>
      <c r="G30" s="236"/>
      <c r="H30" s="237"/>
      <c r="I30" s="238"/>
      <c r="J30" s="236"/>
      <c r="K30" s="237"/>
      <c r="L30" s="238"/>
      <c r="M30" s="138"/>
      <c r="N30" s="139"/>
      <c r="O30" s="139"/>
      <c r="P30" s="139"/>
      <c r="Q30" s="139"/>
      <c r="R30" s="139"/>
      <c r="S30" s="139"/>
      <c r="T30" s="139"/>
      <c r="U30" s="140"/>
      <c r="V30" s="143" t="s">
        <v>29</v>
      </c>
      <c r="W30" s="143"/>
      <c r="X30" s="143"/>
      <c r="Y30" s="125"/>
      <c r="Z30" s="125"/>
      <c r="AA30" s="125"/>
      <c r="AB30" s="89"/>
      <c r="AC30" s="89"/>
      <c r="AD30" s="89"/>
      <c r="AE30" s="148"/>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50"/>
      <c r="BC30" s="138"/>
      <c r="BD30" s="139"/>
      <c r="BE30" s="139"/>
      <c r="BF30" s="139"/>
      <c r="BG30" s="139"/>
      <c r="BH30" s="139"/>
      <c r="BI30" s="139"/>
      <c r="BJ30" s="139"/>
      <c r="BK30" s="140"/>
      <c r="BL30" s="54"/>
      <c r="BR30" s="56"/>
    </row>
    <row r="31" spans="1:70" s="55" customFormat="1" ht="16.5" customHeight="1" x14ac:dyDescent="0.4">
      <c r="A31" s="53"/>
      <c r="B31" s="232" t="s">
        <v>28</v>
      </c>
      <c r="C31" s="119"/>
      <c r="D31" s="120"/>
      <c r="E31" s="120"/>
      <c r="F31" s="121"/>
      <c r="G31" s="229"/>
      <c r="H31" s="230"/>
      <c r="I31" s="231"/>
      <c r="J31" s="229"/>
      <c r="K31" s="230"/>
      <c r="L31" s="231"/>
      <c r="M31" s="122"/>
      <c r="N31" s="123"/>
      <c r="O31" s="123"/>
      <c r="P31" s="123"/>
      <c r="Q31" s="123"/>
      <c r="R31" s="123"/>
      <c r="S31" s="123"/>
      <c r="T31" s="123"/>
      <c r="U31" s="124"/>
      <c r="V31" s="114"/>
      <c r="W31" s="114"/>
      <c r="X31" s="114"/>
      <c r="Y31" s="115"/>
      <c r="Z31" s="115"/>
      <c r="AA31" s="115"/>
      <c r="AB31" s="116"/>
      <c r="AC31" s="116"/>
      <c r="AD31" s="116"/>
      <c r="AE31" s="148"/>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50"/>
      <c r="BC31" s="122"/>
      <c r="BD31" s="123"/>
      <c r="BE31" s="123"/>
      <c r="BF31" s="123"/>
      <c r="BG31" s="123"/>
      <c r="BH31" s="123"/>
      <c r="BI31" s="123"/>
      <c r="BJ31" s="123"/>
      <c r="BK31" s="124"/>
      <c r="BL31" s="54"/>
    </row>
    <row r="32" spans="1:70" s="55" customFormat="1" ht="16.5" customHeight="1" x14ac:dyDescent="0.4">
      <c r="A32" s="53"/>
      <c r="B32" s="233"/>
      <c r="C32" s="78"/>
      <c r="D32" s="79"/>
      <c r="E32" s="79"/>
      <c r="F32" s="80"/>
      <c r="G32" s="236"/>
      <c r="H32" s="237"/>
      <c r="I32" s="238"/>
      <c r="J32" s="236"/>
      <c r="K32" s="237"/>
      <c r="L32" s="238"/>
      <c r="M32" s="138"/>
      <c r="N32" s="139"/>
      <c r="O32" s="139"/>
      <c r="P32" s="139"/>
      <c r="Q32" s="139"/>
      <c r="R32" s="139"/>
      <c r="S32" s="139"/>
      <c r="T32" s="139"/>
      <c r="U32" s="140"/>
      <c r="V32" s="143" t="s">
        <v>30</v>
      </c>
      <c r="W32" s="143"/>
      <c r="X32" s="143"/>
      <c r="Y32" s="125"/>
      <c r="Z32" s="125"/>
      <c r="AA32" s="125"/>
      <c r="AB32" s="89"/>
      <c r="AC32" s="89"/>
      <c r="AD32" s="89"/>
      <c r="AE32" s="148"/>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138"/>
      <c r="BD32" s="139"/>
      <c r="BE32" s="139"/>
      <c r="BF32" s="139"/>
      <c r="BG32" s="139"/>
      <c r="BH32" s="139"/>
      <c r="BI32" s="139"/>
      <c r="BJ32" s="139"/>
      <c r="BK32" s="140"/>
      <c r="BL32" s="54"/>
      <c r="BR32" s="56"/>
    </row>
    <row r="33" spans="1:64" s="55" customFormat="1" ht="16.5" customHeight="1" x14ac:dyDescent="0.4">
      <c r="A33" s="53"/>
      <c r="B33" s="232" t="s">
        <v>27</v>
      </c>
      <c r="C33" s="119"/>
      <c r="D33" s="120"/>
      <c r="E33" s="120"/>
      <c r="F33" s="121"/>
      <c r="G33" s="229"/>
      <c r="H33" s="230"/>
      <c r="I33" s="231"/>
      <c r="J33" s="229"/>
      <c r="K33" s="230"/>
      <c r="L33" s="231"/>
      <c r="M33" s="122"/>
      <c r="N33" s="123"/>
      <c r="O33" s="123"/>
      <c r="P33" s="123"/>
      <c r="Q33" s="123"/>
      <c r="R33" s="123"/>
      <c r="S33" s="123"/>
      <c r="T33" s="123"/>
      <c r="U33" s="124"/>
      <c r="V33" s="114"/>
      <c r="W33" s="114"/>
      <c r="X33" s="114"/>
      <c r="Y33" s="115"/>
      <c r="Z33" s="115"/>
      <c r="AA33" s="115"/>
      <c r="AB33" s="116"/>
      <c r="AC33" s="116"/>
      <c r="AD33" s="116"/>
      <c r="AE33" s="148"/>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122"/>
      <c r="BD33" s="123"/>
      <c r="BE33" s="123"/>
      <c r="BF33" s="123"/>
      <c r="BG33" s="123"/>
      <c r="BH33" s="123"/>
      <c r="BI33" s="123"/>
      <c r="BJ33" s="123"/>
      <c r="BK33" s="124"/>
      <c r="BL33" s="54"/>
    </row>
    <row r="34" spans="1:64" s="55" customFormat="1" ht="16.5" customHeight="1" thickBot="1" x14ac:dyDescent="0.45">
      <c r="A34" s="53"/>
      <c r="B34" s="243"/>
      <c r="C34" s="126"/>
      <c r="D34" s="127"/>
      <c r="E34" s="127"/>
      <c r="F34" s="128"/>
      <c r="G34" s="226"/>
      <c r="H34" s="227"/>
      <c r="I34" s="228"/>
      <c r="J34" s="226"/>
      <c r="K34" s="227"/>
      <c r="L34" s="228"/>
      <c r="M34" s="132"/>
      <c r="N34" s="133"/>
      <c r="O34" s="133"/>
      <c r="P34" s="133"/>
      <c r="Q34" s="133"/>
      <c r="R34" s="133"/>
      <c r="S34" s="133"/>
      <c r="T34" s="133"/>
      <c r="U34" s="134"/>
      <c r="V34" s="135" t="s">
        <v>31</v>
      </c>
      <c r="W34" s="135"/>
      <c r="X34" s="135"/>
      <c r="Y34" s="136"/>
      <c r="Z34" s="136"/>
      <c r="AA34" s="136"/>
      <c r="AB34" s="112"/>
      <c r="AC34" s="112"/>
      <c r="AD34" s="112"/>
      <c r="AE34" s="132"/>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32"/>
      <c r="BD34" s="133"/>
      <c r="BE34" s="133"/>
      <c r="BF34" s="133"/>
      <c r="BG34" s="133"/>
      <c r="BH34" s="133"/>
      <c r="BI34" s="133"/>
      <c r="BJ34" s="133"/>
      <c r="BK34" s="134"/>
      <c r="BL34" s="54"/>
    </row>
    <row r="35" spans="1:64" ht="16.5" customHeight="1" thickTop="1" x14ac:dyDescent="0.4">
      <c r="A35" s="1"/>
      <c r="B35" s="38"/>
      <c r="C35" s="95"/>
      <c r="D35" s="96"/>
      <c r="E35" s="96"/>
      <c r="F35" s="97"/>
      <c r="G35" s="98"/>
      <c r="H35" s="99"/>
      <c r="I35" s="100"/>
      <c r="J35" s="98"/>
      <c r="K35" s="99"/>
      <c r="L35" s="100"/>
      <c r="M35" s="101" t="s">
        <v>35</v>
      </c>
      <c r="N35" s="102"/>
      <c r="O35" s="102"/>
      <c r="P35" s="102"/>
      <c r="Q35" s="102"/>
      <c r="R35" s="102"/>
      <c r="S35" s="102"/>
      <c r="T35" s="102"/>
      <c r="U35" s="102"/>
      <c r="V35" s="102"/>
      <c r="W35" s="102"/>
      <c r="X35" s="102"/>
      <c r="Y35" s="102"/>
      <c r="Z35" s="102"/>
      <c r="AA35" s="103"/>
      <c r="AB35" s="212"/>
      <c r="AC35" s="213"/>
      <c r="AD35" s="213"/>
      <c r="AE35" s="214"/>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6"/>
      <c r="BC35" s="220"/>
      <c r="BD35" s="221"/>
      <c r="BE35" s="221"/>
      <c r="BF35" s="221"/>
      <c r="BG35" s="221"/>
      <c r="BH35" s="221"/>
      <c r="BI35" s="221"/>
      <c r="BJ35" s="221"/>
      <c r="BK35" s="222"/>
      <c r="BL35" s="57"/>
    </row>
    <row r="36" spans="1:64" ht="16.5" customHeight="1" x14ac:dyDescent="0.4">
      <c r="A36" s="1"/>
      <c r="B36" s="41"/>
      <c r="C36" s="78"/>
      <c r="D36" s="79"/>
      <c r="E36" s="79"/>
      <c r="F36" s="80"/>
      <c r="G36" s="81"/>
      <c r="H36" s="82"/>
      <c r="I36" s="83"/>
      <c r="J36" s="81"/>
      <c r="K36" s="82"/>
      <c r="L36" s="83"/>
      <c r="M36" s="104"/>
      <c r="N36" s="105"/>
      <c r="O36" s="105"/>
      <c r="P36" s="105"/>
      <c r="Q36" s="105"/>
      <c r="R36" s="105"/>
      <c r="S36" s="105"/>
      <c r="T36" s="105"/>
      <c r="U36" s="105"/>
      <c r="V36" s="105"/>
      <c r="W36" s="105"/>
      <c r="X36" s="105"/>
      <c r="Y36" s="105"/>
      <c r="Z36" s="105"/>
      <c r="AA36" s="106"/>
      <c r="AB36" s="234"/>
      <c r="AC36" s="235"/>
      <c r="AD36" s="235"/>
      <c r="AE36" s="217"/>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9"/>
      <c r="BC36" s="223"/>
      <c r="BD36" s="224"/>
      <c r="BE36" s="224"/>
      <c r="BF36" s="224"/>
      <c r="BG36" s="224"/>
      <c r="BH36" s="224"/>
      <c r="BI36" s="224"/>
      <c r="BJ36" s="224"/>
      <c r="BK36" s="225"/>
      <c r="BL36" s="57"/>
    </row>
    <row r="37" spans="1:64" s="7" customFormat="1" ht="16.5" customHeight="1" x14ac:dyDescent="0.4">
      <c r="A37" s="1"/>
      <c r="B37" s="1"/>
      <c r="C37" s="42"/>
      <c r="D37" s="1"/>
      <c r="E37" s="1"/>
      <c r="F37" s="42"/>
      <c r="G37" s="4"/>
      <c r="H37" s="4"/>
      <c r="I37" s="4"/>
      <c r="J37" s="4"/>
      <c r="K37" s="4"/>
      <c r="L37" s="5"/>
      <c r="M37" s="1"/>
      <c r="N37" s="3"/>
      <c r="O37" s="3"/>
      <c r="P37" s="3"/>
      <c r="Q37" s="3"/>
      <c r="R37" s="3"/>
      <c r="S37" s="1"/>
      <c r="T37" s="3"/>
      <c r="U37" s="3"/>
      <c r="V37" s="3"/>
      <c r="W37" s="3"/>
      <c r="X37" s="3"/>
      <c r="Y37" s="3"/>
      <c r="Z37" s="3"/>
      <c r="AA37" s="3"/>
      <c r="AB37" s="3"/>
      <c r="AC37" s="3"/>
      <c r="AD37" s="3"/>
      <c r="AE37" s="1"/>
      <c r="AF37" s="1"/>
      <c r="AG37" s="1"/>
      <c r="AH37" s="1"/>
      <c r="AI37" s="1"/>
      <c r="AJ37" s="1"/>
      <c r="AK37" s="1"/>
      <c r="AL37" s="1"/>
      <c r="AM37" s="3"/>
      <c r="AN37" s="3"/>
      <c r="AO37" s="3"/>
      <c r="AP37" s="3"/>
      <c r="AQ37" s="1"/>
      <c r="AR37" s="1"/>
      <c r="AS37" s="1"/>
      <c r="AT37" s="1"/>
      <c r="AU37" s="1"/>
      <c r="AV37" s="1"/>
      <c r="AW37" s="1"/>
      <c r="AX37" s="1"/>
      <c r="AY37" s="13"/>
      <c r="AZ37" s="13"/>
      <c r="BA37" s="13"/>
      <c r="BB37" s="13"/>
      <c r="BC37" s="13"/>
      <c r="BD37" s="13"/>
      <c r="BE37" s="13"/>
      <c r="BF37" s="13"/>
      <c r="BG37" s="13"/>
      <c r="BH37" s="13"/>
      <c r="BI37" s="13"/>
      <c r="BJ37" s="13"/>
      <c r="BK37" s="13"/>
    </row>
    <row r="38" spans="1:64" s="7" customFormat="1" ht="16.5" customHeight="1" x14ac:dyDescent="0.4">
      <c r="A38" s="1"/>
      <c r="B38" s="1"/>
      <c r="C38" s="42"/>
      <c r="D38" s="1"/>
      <c r="E38" s="1"/>
      <c r="F38" s="42"/>
      <c r="G38" s="4"/>
      <c r="H38" s="4"/>
      <c r="I38" s="4"/>
      <c r="J38" s="4"/>
      <c r="K38" s="4"/>
      <c r="L38" s="5"/>
      <c r="M38" s="1"/>
      <c r="N38" s="3"/>
      <c r="O38" s="3"/>
      <c r="P38" s="3"/>
      <c r="Q38" s="3"/>
      <c r="R38" s="3"/>
      <c r="S38" s="1"/>
      <c r="T38" s="3"/>
      <c r="U38" s="3"/>
      <c r="V38" s="3"/>
      <c r="W38" s="3"/>
      <c r="X38" s="3"/>
      <c r="Y38" s="3"/>
      <c r="Z38" s="3"/>
      <c r="AA38" s="3"/>
      <c r="AB38" s="3"/>
      <c r="AC38" s="3"/>
      <c r="AD38" s="3"/>
      <c r="AE38" s="1"/>
      <c r="AF38" s="1"/>
      <c r="AG38" s="1"/>
      <c r="AH38" s="1"/>
      <c r="AI38" s="1"/>
      <c r="AJ38" s="1"/>
      <c r="AK38" s="1"/>
      <c r="AL38" s="1"/>
      <c r="AM38" s="3"/>
      <c r="AN38" s="3"/>
      <c r="AO38" s="3"/>
      <c r="AP38" s="3"/>
      <c r="AQ38" s="1"/>
      <c r="AR38" s="1"/>
      <c r="AS38" s="1"/>
      <c r="AT38" s="1"/>
      <c r="AU38" s="1"/>
      <c r="AV38" s="1"/>
      <c r="AW38" s="1"/>
      <c r="AX38" s="1"/>
      <c r="AY38" s="13"/>
      <c r="AZ38" s="13"/>
      <c r="BA38" s="13"/>
      <c r="BB38" s="13"/>
      <c r="BC38" s="13"/>
      <c r="BD38" s="13"/>
      <c r="BE38" s="13"/>
      <c r="BF38" s="13"/>
      <c r="BG38" s="13"/>
      <c r="BH38" s="13"/>
      <c r="BI38" s="13"/>
      <c r="BJ38" s="13"/>
      <c r="BK38" s="13"/>
    </row>
    <row r="39" spans="1:64" s="7" customFormat="1" ht="21.75" customHeight="1" x14ac:dyDescent="0.4">
      <c r="A39" s="1"/>
      <c r="B39" s="1"/>
      <c r="C39" s="42"/>
      <c r="D39" s="1"/>
      <c r="E39" s="1"/>
      <c r="F39" s="42"/>
      <c r="G39" s="4"/>
      <c r="H39" s="4"/>
      <c r="I39" s="4"/>
      <c r="J39" s="4"/>
      <c r="K39" s="4"/>
      <c r="L39" s="5"/>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row>
    <row r="40" spans="1:64" ht="21.75" customHeight="1" x14ac:dyDescent="0.4">
      <c r="A40" s="1"/>
      <c r="B40" s="1"/>
      <c r="C40" s="58"/>
      <c r="D40" s="53"/>
      <c r="E40" s="53"/>
      <c r="F40" s="58"/>
      <c r="G40" s="4"/>
      <c r="H40" s="4"/>
      <c r="I40" s="4"/>
      <c r="J40" s="4"/>
      <c r="K40" s="4"/>
      <c r="L40" s="5"/>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row>
    <row r="41" spans="1:64" ht="21.75" customHeight="1" x14ac:dyDescent="0.4">
      <c r="A41" s="1"/>
      <c r="B41" s="1"/>
      <c r="C41" s="58"/>
      <c r="D41" s="53"/>
      <c r="E41" s="53"/>
      <c r="F41" s="58"/>
      <c r="G41" s="4"/>
      <c r="H41" s="4"/>
      <c r="I41" s="4"/>
      <c r="J41" s="4"/>
      <c r="K41" s="4"/>
      <c r="L41" s="5"/>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row>
    <row r="42" spans="1:64" ht="21.75" customHeight="1" x14ac:dyDescent="0.4">
      <c r="A42" s="1"/>
      <c r="B42" s="1"/>
      <c r="C42" s="58"/>
      <c r="D42" s="53"/>
      <c r="E42" s="53"/>
      <c r="F42" s="58"/>
      <c r="G42" s="4"/>
      <c r="H42" s="4"/>
      <c r="I42" s="4"/>
      <c r="J42" s="4"/>
      <c r="K42" s="4"/>
      <c r="L42" s="5"/>
      <c r="M42" s="58"/>
      <c r="N42" s="59"/>
      <c r="O42" s="59"/>
      <c r="P42" s="59"/>
      <c r="Q42" s="59"/>
      <c r="R42" s="59"/>
      <c r="S42" s="53"/>
      <c r="T42" s="59"/>
      <c r="U42" s="59"/>
      <c r="V42" s="59"/>
      <c r="W42" s="59"/>
      <c r="X42" s="59"/>
      <c r="Y42" s="59"/>
      <c r="Z42" s="59"/>
      <c r="AA42" s="59"/>
      <c r="AB42" s="60"/>
      <c r="AC42" s="60"/>
      <c r="AD42" s="60"/>
      <c r="AE42" s="61"/>
      <c r="AF42" s="61"/>
      <c r="AG42" s="61"/>
      <c r="AH42" s="61"/>
      <c r="AI42" s="61"/>
      <c r="AJ42" s="61"/>
      <c r="AK42" s="61"/>
      <c r="AL42" s="61"/>
      <c r="AM42" s="60"/>
      <c r="AN42" s="60"/>
      <c r="AO42" s="60"/>
      <c r="AP42" s="60"/>
      <c r="AQ42" s="61"/>
      <c r="AR42" s="61"/>
      <c r="AS42" s="61"/>
      <c r="AT42" s="61"/>
      <c r="AU42" s="61"/>
      <c r="AV42" s="61"/>
      <c r="AW42" s="61"/>
      <c r="AX42" s="61"/>
      <c r="AY42" s="62"/>
      <c r="AZ42" s="62"/>
      <c r="BA42" s="62"/>
      <c r="BB42" s="62"/>
      <c r="BC42" s="62"/>
      <c r="BD42" s="62"/>
      <c r="BE42" s="62"/>
      <c r="BF42" s="62"/>
      <c r="BG42" s="62"/>
      <c r="BH42" s="62"/>
      <c r="BI42" s="62"/>
      <c r="BJ42" s="62"/>
      <c r="BK42" s="62"/>
    </row>
    <row r="43" spans="1:64" ht="21.75" customHeight="1" x14ac:dyDescent="0.4">
      <c r="A43" s="1"/>
      <c r="B43" s="1"/>
      <c r="C43" s="58"/>
      <c r="D43" s="53"/>
      <c r="E43" s="53"/>
      <c r="F43" s="58"/>
      <c r="G43" s="4"/>
      <c r="H43" s="4"/>
      <c r="I43" s="4"/>
      <c r="J43" s="4"/>
      <c r="K43" s="4"/>
      <c r="L43" s="5"/>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row>
    <row r="44" spans="1:64" ht="21.75" customHeight="1" x14ac:dyDescent="0.4">
      <c r="A44" s="1"/>
      <c r="B44" s="1"/>
      <c r="C44" s="58"/>
      <c r="D44" s="53"/>
      <c r="E44" s="53"/>
      <c r="F44" s="58"/>
      <c r="G44" s="4"/>
      <c r="H44" s="4"/>
      <c r="I44" s="4"/>
      <c r="J44" s="4"/>
      <c r="K44" s="4"/>
      <c r="L44" s="5"/>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row>
    <row r="45" spans="1:64" ht="21.75" customHeight="1" x14ac:dyDescent="0.4">
      <c r="A45" s="1"/>
      <c r="B45" s="1"/>
      <c r="C45" s="58"/>
      <c r="D45" s="53"/>
      <c r="E45" s="53"/>
      <c r="F45" s="58"/>
      <c r="G45" s="4"/>
      <c r="H45" s="4"/>
      <c r="I45" s="4"/>
      <c r="J45" s="4"/>
      <c r="K45" s="4"/>
      <c r="L45" s="5"/>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row>
    <row r="46" spans="1:64" ht="21.75" customHeight="1" x14ac:dyDescent="0.4">
      <c r="A46" s="1"/>
      <c r="B46" s="1"/>
      <c r="C46" s="58"/>
      <c r="D46" s="53"/>
      <c r="E46" s="53"/>
      <c r="F46" s="58"/>
      <c r="G46" s="4"/>
      <c r="H46" s="4"/>
      <c r="I46" s="4"/>
      <c r="J46" s="4"/>
      <c r="K46" s="4"/>
      <c r="L46" s="5"/>
      <c r="M46" s="58"/>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row>
    <row r="47" spans="1:64" ht="21.75" customHeight="1" x14ac:dyDescent="0.4">
      <c r="A47" s="1"/>
      <c r="B47" s="1"/>
      <c r="C47" s="58"/>
      <c r="D47" s="53"/>
      <c r="E47" s="53"/>
      <c r="F47" s="58"/>
      <c r="G47" s="4"/>
      <c r="H47" s="4"/>
      <c r="I47" s="4"/>
      <c r="J47" s="4"/>
      <c r="K47" s="4"/>
      <c r="L47" s="5"/>
      <c r="M47" s="58"/>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row>
    <row r="48" spans="1:64" ht="21.75" customHeight="1" x14ac:dyDescent="0.4">
      <c r="A48" s="1"/>
      <c r="B48" s="1"/>
      <c r="C48" s="58"/>
      <c r="D48" s="53"/>
      <c r="E48" s="53"/>
      <c r="F48" s="58"/>
      <c r="G48" s="4"/>
      <c r="H48" s="4"/>
      <c r="I48" s="4"/>
      <c r="J48" s="4"/>
      <c r="K48" s="4"/>
      <c r="L48" s="5"/>
      <c r="M48" s="58"/>
      <c r="N48" s="59"/>
      <c r="O48" s="59"/>
      <c r="P48" s="59"/>
      <c r="Q48" s="59"/>
      <c r="R48" s="59"/>
      <c r="S48" s="53"/>
      <c r="T48" s="59"/>
      <c r="U48" s="59"/>
      <c r="V48" s="59"/>
      <c r="W48" s="59"/>
      <c r="X48" s="59"/>
      <c r="Y48" s="59"/>
      <c r="Z48" s="59"/>
      <c r="AA48" s="59"/>
      <c r="AB48" s="60"/>
      <c r="AC48" s="60"/>
      <c r="AD48" s="60"/>
      <c r="AE48" s="61"/>
      <c r="AF48" s="61"/>
      <c r="AG48" s="61"/>
      <c r="AH48" s="61"/>
      <c r="AI48" s="61"/>
      <c r="AJ48" s="61"/>
      <c r="AK48" s="61"/>
      <c r="AL48" s="61"/>
      <c r="AM48" s="60"/>
      <c r="AN48" s="60"/>
      <c r="AO48" s="60"/>
      <c r="AP48" s="60"/>
      <c r="AQ48" s="61"/>
      <c r="AR48" s="61"/>
      <c r="AS48" s="61"/>
      <c r="AT48" s="61"/>
      <c r="AU48" s="61"/>
      <c r="AV48" s="61"/>
      <c r="AW48" s="61"/>
      <c r="AX48" s="61"/>
      <c r="AY48" s="62"/>
      <c r="AZ48" s="62"/>
      <c r="BA48" s="62"/>
      <c r="BB48" s="62"/>
      <c r="BC48" s="62"/>
      <c r="BD48" s="62"/>
      <c r="BE48" s="62"/>
      <c r="BF48" s="62"/>
      <c r="BG48" s="62"/>
      <c r="BH48" s="62"/>
      <c r="BI48" s="62"/>
      <c r="BJ48" s="62"/>
      <c r="BK48" s="62"/>
    </row>
    <row r="49" spans="1:63" s="44" customFormat="1" ht="21.75" customHeight="1" x14ac:dyDescent="0.4">
      <c r="A49" s="1"/>
      <c r="B49" s="1"/>
      <c r="C49" s="58"/>
      <c r="D49" s="53"/>
      <c r="E49" s="53"/>
      <c r="F49" s="53"/>
      <c r="G49" s="4"/>
      <c r="H49" s="4"/>
      <c r="I49" s="4"/>
      <c r="J49" s="4"/>
      <c r="K49" s="4"/>
      <c r="L49" s="5"/>
      <c r="M49" s="64"/>
      <c r="N49" s="65"/>
      <c r="O49" s="65"/>
      <c r="P49" s="65"/>
      <c r="Q49" s="65"/>
      <c r="R49" s="65"/>
      <c r="S49" s="64"/>
      <c r="T49" s="65"/>
      <c r="U49" s="65"/>
      <c r="V49" s="65"/>
      <c r="W49" s="65"/>
      <c r="X49" s="65"/>
      <c r="Y49" s="65"/>
      <c r="Z49" s="65"/>
      <c r="AA49" s="65"/>
      <c r="AB49" s="65"/>
      <c r="AC49" s="65"/>
      <c r="AD49" s="65"/>
      <c r="AE49" s="64"/>
      <c r="AF49" s="64"/>
      <c r="AG49" s="64"/>
      <c r="AH49" s="64"/>
      <c r="AI49" s="64"/>
      <c r="AJ49" s="64"/>
      <c r="AK49" s="64"/>
      <c r="AL49" s="64"/>
      <c r="AM49" s="65"/>
      <c r="AN49" s="65"/>
      <c r="AO49" s="65"/>
      <c r="AP49" s="65"/>
      <c r="AQ49" s="64"/>
      <c r="AR49" s="64"/>
      <c r="AS49" s="64"/>
      <c r="AT49" s="64"/>
      <c r="AU49" s="64"/>
      <c r="AV49" s="64"/>
      <c r="AW49" s="64"/>
      <c r="AX49" s="64"/>
      <c r="AY49" s="66"/>
      <c r="AZ49" s="66"/>
      <c r="BA49" s="66"/>
      <c r="BB49" s="66"/>
      <c r="BC49" s="66"/>
      <c r="BD49" s="66"/>
      <c r="BE49" s="66"/>
      <c r="BF49" s="66"/>
      <c r="BG49" s="66"/>
      <c r="BH49" s="66"/>
      <c r="BI49" s="66"/>
      <c r="BJ49" s="66"/>
      <c r="BK49" s="66"/>
    </row>
    <row r="50" spans="1:63" ht="21.75" customHeight="1" x14ac:dyDescent="0.4">
      <c r="A50" s="45"/>
      <c r="B50" s="45"/>
      <c r="C50" s="67"/>
      <c r="F50" s="67"/>
      <c r="M50" s="67"/>
      <c r="N50" s="69"/>
      <c r="O50" s="69"/>
      <c r="P50" s="69"/>
      <c r="Q50" s="69"/>
      <c r="R50" s="69"/>
      <c r="S50" s="68"/>
      <c r="T50" s="69"/>
      <c r="U50" s="69"/>
      <c r="V50" s="69"/>
      <c r="W50" s="69"/>
      <c r="X50" s="69"/>
      <c r="Y50" s="69"/>
      <c r="Z50" s="69"/>
      <c r="AA50" s="69"/>
      <c r="AB50" s="70"/>
      <c r="AC50" s="70"/>
      <c r="AD50" s="70"/>
      <c r="AE50" s="71"/>
      <c r="AF50" s="71"/>
      <c r="AG50" s="71"/>
      <c r="AH50" s="71"/>
      <c r="AI50" s="71"/>
      <c r="AJ50" s="71"/>
      <c r="AK50" s="71"/>
      <c r="AL50" s="71"/>
      <c r="AM50" s="70"/>
      <c r="AN50" s="70"/>
      <c r="AO50" s="70"/>
      <c r="AP50" s="70"/>
      <c r="AQ50" s="71"/>
      <c r="AR50" s="71"/>
      <c r="AS50" s="71"/>
      <c r="AT50" s="71"/>
      <c r="AU50" s="71"/>
      <c r="AV50" s="71"/>
      <c r="AW50" s="71"/>
      <c r="AX50" s="71"/>
      <c r="AY50" s="71"/>
      <c r="AZ50" s="71"/>
      <c r="BA50" s="71"/>
      <c r="BB50" s="71"/>
      <c r="BC50" s="71"/>
      <c r="BD50" s="71"/>
      <c r="BE50" s="71"/>
      <c r="BF50" s="71"/>
      <c r="BG50" s="71"/>
      <c r="BH50" s="71"/>
      <c r="BI50" s="71"/>
      <c r="BJ50" s="71"/>
      <c r="BK50" s="71"/>
    </row>
    <row r="51" spans="1:63" ht="21.75" customHeight="1" x14ac:dyDescent="0.4">
      <c r="A51" s="45"/>
      <c r="B51" s="45"/>
      <c r="C51" s="67"/>
      <c r="F51" s="67"/>
      <c r="M51" s="72"/>
      <c r="N51" s="73"/>
      <c r="O51" s="73"/>
      <c r="P51" s="73"/>
      <c r="Q51" s="73"/>
      <c r="R51" s="73"/>
      <c r="S51" s="74"/>
      <c r="T51" s="70"/>
      <c r="U51" s="70"/>
      <c r="V51" s="70"/>
      <c r="W51" s="70"/>
      <c r="X51" s="70"/>
      <c r="Y51" s="70"/>
      <c r="Z51" s="70"/>
      <c r="AA51" s="70"/>
      <c r="AB51" s="70"/>
      <c r="AC51" s="70"/>
      <c r="AD51" s="70"/>
      <c r="AE51" s="71"/>
      <c r="AF51" s="71"/>
      <c r="AG51" s="71"/>
      <c r="AH51" s="71"/>
      <c r="AI51" s="71"/>
      <c r="AJ51" s="71"/>
      <c r="AK51" s="71"/>
      <c r="AL51" s="71"/>
      <c r="AM51" s="70"/>
      <c r="AN51" s="70"/>
      <c r="AO51" s="70"/>
      <c r="AP51" s="70"/>
      <c r="AQ51" s="71"/>
      <c r="AR51" s="71"/>
      <c r="AS51" s="71"/>
      <c r="AT51" s="71"/>
      <c r="AU51" s="71"/>
      <c r="AV51" s="71"/>
      <c r="AW51" s="71"/>
      <c r="AX51" s="71"/>
      <c r="AY51" s="71"/>
      <c r="AZ51" s="71"/>
      <c r="BA51" s="71"/>
      <c r="BB51" s="71"/>
      <c r="BC51" s="71"/>
      <c r="BD51" s="71"/>
      <c r="BE51" s="71"/>
      <c r="BF51" s="71"/>
      <c r="BG51" s="71"/>
      <c r="BH51" s="71"/>
      <c r="BI51" s="71"/>
      <c r="BJ51" s="71"/>
      <c r="BK51" s="71"/>
    </row>
    <row r="52" spans="1:63" ht="21.75" customHeight="1" x14ac:dyDescent="0.4">
      <c r="A52" s="45"/>
      <c r="B52" s="45"/>
      <c r="F52" s="68"/>
      <c r="M52" s="74"/>
      <c r="N52" s="73"/>
      <c r="O52" s="73"/>
      <c r="P52" s="73"/>
      <c r="Q52" s="73"/>
      <c r="R52" s="73"/>
      <c r="S52" s="74"/>
      <c r="T52" s="70"/>
      <c r="U52" s="70"/>
      <c r="V52" s="70"/>
      <c r="W52" s="70"/>
      <c r="X52" s="70"/>
      <c r="Y52" s="70"/>
      <c r="Z52" s="70"/>
      <c r="AA52" s="70"/>
      <c r="AB52" s="70"/>
      <c r="AC52" s="70"/>
      <c r="AD52" s="70"/>
      <c r="AE52" s="71"/>
      <c r="AF52" s="71"/>
      <c r="AG52" s="71"/>
      <c r="AH52" s="71"/>
      <c r="AI52" s="71"/>
      <c r="AJ52" s="71"/>
      <c r="AK52" s="71"/>
      <c r="AL52" s="71"/>
      <c r="AM52" s="70"/>
      <c r="AN52" s="70"/>
      <c r="AO52" s="70"/>
      <c r="AP52" s="70"/>
      <c r="AQ52" s="71"/>
      <c r="AR52" s="71"/>
      <c r="AS52" s="71"/>
      <c r="AT52" s="71"/>
      <c r="AU52" s="71"/>
      <c r="AV52" s="71"/>
      <c r="AW52" s="71"/>
      <c r="AX52" s="71"/>
      <c r="AY52" s="71"/>
      <c r="AZ52" s="71"/>
      <c r="BA52" s="71"/>
      <c r="BB52" s="71"/>
      <c r="BC52" s="71"/>
      <c r="BD52" s="71"/>
      <c r="BE52" s="71"/>
      <c r="BF52" s="71"/>
      <c r="BG52" s="71"/>
      <c r="BH52" s="71"/>
      <c r="BI52" s="71"/>
      <c r="BJ52" s="71"/>
      <c r="BK52" s="71"/>
    </row>
    <row r="53" spans="1:63" ht="21.75" customHeight="1" x14ac:dyDescent="0.4">
      <c r="A53" s="45"/>
      <c r="B53" s="45"/>
      <c r="M53" s="70"/>
      <c r="N53" s="70"/>
      <c r="O53" s="70"/>
      <c r="P53" s="70"/>
      <c r="Q53" s="70"/>
      <c r="R53" s="70"/>
      <c r="S53" s="70"/>
      <c r="T53" s="70"/>
      <c r="U53" s="70"/>
      <c r="V53" s="70"/>
      <c r="W53" s="70"/>
      <c r="X53" s="70"/>
      <c r="Y53" s="70"/>
      <c r="Z53" s="70"/>
      <c r="AA53" s="70"/>
      <c r="AB53" s="70"/>
      <c r="AC53" s="70"/>
      <c r="AD53" s="70"/>
      <c r="AE53" s="71"/>
      <c r="AF53" s="71"/>
      <c r="AG53" s="71"/>
      <c r="AH53" s="71"/>
      <c r="AI53" s="71"/>
      <c r="AJ53" s="71"/>
      <c r="AK53" s="71"/>
      <c r="AL53" s="71"/>
      <c r="AM53" s="70"/>
      <c r="AN53" s="70"/>
      <c r="AO53" s="70"/>
      <c r="AP53" s="70"/>
      <c r="AQ53" s="71"/>
      <c r="AR53" s="71"/>
      <c r="AS53" s="71"/>
      <c r="AT53" s="71"/>
      <c r="AU53" s="71"/>
      <c r="AV53" s="71"/>
      <c r="AW53" s="71"/>
      <c r="AX53" s="71"/>
      <c r="AY53" s="71"/>
      <c r="AZ53" s="71"/>
      <c r="BA53" s="71"/>
      <c r="BB53" s="71"/>
      <c r="BC53" s="71"/>
      <c r="BD53" s="71"/>
      <c r="BE53" s="71"/>
      <c r="BF53" s="71"/>
      <c r="BG53" s="71"/>
      <c r="BH53" s="71"/>
      <c r="BI53" s="71"/>
      <c r="BJ53" s="71"/>
      <c r="BK53" s="71"/>
    </row>
    <row r="54" spans="1:63" ht="21.75" customHeight="1" x14ac:dyDescent="0.4">
      <c r="M54" s="58"/>
    </row>
  </sheetData>
  <mergeCells count="263">
    <mergeCell ref="B6:B7"/>
    <mergeCell ref="C6:F7"/>
    <mergeCell ref="G6:L6"/>
    <mergeCell ref="M6:U7"/>
    <mergeCell ref="V6:X7"/>
    <mergeCell ref="Y6:AA7"/>
    <mergeCell ref="M2:S2"/>
    <mergeCell ref="T2:AI2"/>
    <mergeCell ref="M3:S3"/>
    <mergeCell ref="T3:AI3"/>
    <mergeCell ref="M4:S4"/>
    <mergeCell ref="T4:AD4"/>
    <mergeCell ref="AE4:AG4"/>
    <mergeCell ref="AH4:AI4"/>
    <mergeCell ref="AB6:AD7"/>
    <mergeCell ref="AE6:BB7"/>
    <mergeCell ref="BC10:BK10"/>
    <mergeCell ref="BC6:BK7"/>
    <mergeCell ref="G7:I7"/>
    <mergeCell ref="J7:L7"/>
    <mergeCell ref="C8:F8"/>
    <mergeCell ref="G8:I8"/>
    <mergeCell ref="J8:L8"/>
    <mergeCell ref="M8:U8"/>
    <mergeCell ref="V8:X8"/>
    <mergeCell ref="Y8:AA8"/>
    <mergeCell ref="AB8:AD8"/>
    <mergeCell ref="AE8:BB28"/>
    <mergeCell ref="BC8:BK8"/>
    <mergeCell ref="BC13:BK13"/>
    <mergeCell ref="BC14:BK14"/>
    <mergeCell ref="Y15:AA15"/>
    <mergeCell ref="AB15:AD15"/>
    <mergeCell ref="BC15:BK15"/>
    <mergeCell ref="C16:F16"/>
    <mergeCell ref="G16:I16"/>
    <mergeCell ref="J16:L16"/>
    <mergeCell ref="M16:U16"/>
    <mergeCell ref="V16:X16"/>
    <mergeCell ref="Y16:AA16"/>
    <mergeCell ref="J11:L11"/>
    <mergeCell ref="M11:U11"/>
    <mergeCell ref="V11:X11"/>
    <mergeCell ref="Y11:AA11"/>
    <mergeCell ref="AB11:AD11"/>
    <mergeCell ref="BC11:BK11"/>
    <mergeCell ref="AB12:AD12"/>
    <mergeCell ref="BC12:BK12"/>
    <mergeCell ref="B9:B10"/>
    <mergeCell ref="C9:F9"/>
    <mergeCell ref="G9:I9"/>
    <mergeCell ref="J9:L9"/>
    <mergeCell ref="M9:U9"/>
    <mergeCell ref="V9:X9"/>
    <mergeCell ref="Y9:AA9"/>
    <mergeCell ref="AB9:AD9"/>
    <mergeCell ref="BC9:BK9"/>
    <mergeCell ref="C10:F10"/>
    <mergeCell ref="G10:I10"/>
    <mergeCell ref="J10:L10"/>
    <mergeCell ref="M10:U10"/>
    <mergeCell ref="V10:X10"/>
    <mergeCell ref="Y10:AA10"/>
    <mergeCell ref="AB10:AD10"/>
    <mergeCell ref="B13:B14"/>
    <mergeCell ref="C13:F13"/>
    <mergeCell ref="G13:I13"/>
    <mergeCell ref="J13:L13"/>
    <mergeCell ref="M13:U13"/>
    <mergeCell ref="V13:X13"/>
    <mergeCell ref="Y13:AA13"/>
    <mergeCell ref="AB13:AD13"/>
    <mergeCell ref="C12:F12"/>
    <mergeCell ref="G12:I12"/>
    <mergeCell ref="J12:L12"/>
    <mergeCell ref="M12:U12"/>
    <mergeCell ref="V12:X12"/>
    <mergeCell ref="Y12:AA12"/>
    <mergeCell ref="C14:F14"/>
    <mergeCell ref="G14:I14"/>
    <mergeCell ref="J14:L14"/>
    <mergeCell ref="M14:U14"/>
    <mergeCell ref="V14:X14"/>
    <mergeCell ref="Y14:AA14"/>
    <mergeCell ref="AB14:AD14"/>
    <mergeCell ref="B11:B12"/>
    <mergeCell ref="C11:F11"/>
    <mergeCell ref="G11:I11"/>
    <mergeCell ref="C15:F15"/>
    <mergeCell ref="G15:I15"/>
    <mergeCell ref="J15:L15"/>
    <mergeCell ref="M15:U15"/>
    <mergeCell ref="V15:X15"/>
    <mergeCell ref="BC16:BK16"/>
    <mergeCell ref="B17:B18"/>
    <mergeCell ref="C17:F17"/>
    <mergeCell ref="G17:I17"/>
    <mergeCell ref="J17:L17"/>
    <mergeCell ref="M17:U17"/>
    <mergeCell ref="V17:X17"/>
    <mergeCell ref="Y17:AA17"/>
    <mergeCell ref="AB17:AD17"/>
    <mergeCell ref="BC17:BK17"/>
    <mergeCell ref="B15:B16"/>
    <mergeCell ref="AB18:AD18"/>
    <mergeCell ref="BC18:BK18"/>
    <mergeCell ref="AB16:AD16"/>
    <mergeCell ref="B19:B20"/>
    <mergeCell ref="C19:F19"/>
    <mergeCell ref="G19:I19"/>
    <mergeCell ref="J19:L19"/>
    <mergeCell ref="M19:U19"/>
    <mergeCell ref="V19:X19"/>
    <mergeCell ref="Y19:AA19"/>
    <mergeCell ref="AB19:AD19"/>
    <mergeCell ref="C18:F18"/>
    <mergeCell ref="G18:I18"/>
    <mergeCell ref="J18:L18"/>
    <mergeCell ref="M18:U18"/>
    <mergeCell ref="V18:X18"/>
    <mergeCell ref="Y18:AA18"/>
    <mergeCell ref="BC19:BK19"/>
    <mergeCell ref="C20:F20"/>
    <mergeCell ref="G20:I20"/>
    <mergeCell ref="J20:L20"/>
    <mergeCell ref="M20:U20"/>
    <mergeCell ref="V20:X20"/>
    <mergeCell ref="Y20:AA20"/>
    <mergeCell ref="AB20:AD20"/>
    <mergeCell ref="BC20:BK20"/>
    <mergeCell ref="Y21:AA21"/>
    <mergeCell ref="AB21:AD21"/>
    <mergeCell ref="BC21:BK21"/>
    <mergeCell ref="C22:F22"/>
    <mergeCell ref="G22:I22"/>
    <mergeCell ref="J22:L22"/>
    <mergeCell ref="M22:U22"/>
    <mergeCell ref="V22:X22"/>
    <mergeCell ref="Y22:AA22"/>
    <mergeCell ref="AB22:AD22"/>
    <mergeCell ref="C21:F21"/>
    <mergeCell ref="G21:I21"/>
    <mergeCell ref="J21:L21"/>
    <mergeCell ref="M21:U21"/>
    <mergeCell ref="V21:X21"/>
    <mergeCell ref="BC22:BK22"/>
    <mergeCell ref="B23:B24"/>
    <mergeCell ref="C23:F23"/>
    <mergeCell ref="G23:I23"/>
    <mergeCell ref="J23:L23"/>
    <mergeCell ref="M23:U23"/>
    <mergeCell ref="V23:X23"/>
    <mergeCell ref="Y23:AA23"/>
    <mergeCell ref="AB23:AD23"/>
    <mergeCell ref="BC23:BK23"/>
    <mergeCell ref="B21:B22"/>
    <mergeCell ref="AB24:AD24"/>
    <mergeCell ref="BC24:BK24"/>
    <mergeCell ref="B25:B26"/>
    <mergeCell ref="C25:F25"/>
    <mergeCell ref="G25:I25"/>
    <mergeCell ref="J25:L25"/>
    <mergeCell ref="M25:U25"/>
    <mergeCell ref="V25:X25"/>
    <mergeCell ref="Y25:AA25"/>
    <mergeCell ref="AB25:AD25"/>
    <mergeCell ref="C24:F24"/>
    <mergeCell ref="G24:I24"/>
    <mergeCell ref="J24:L24"/>
    <mergeCell ref="M24:U24"/>
    <mergeCell ref="V24:X24"/>
    <mergeCell ref="Y24:AA24"/>
    <mergeCell ref="BC25:BK25"/>
    <mergeCell ref="C26:F26"/>
    <mergeCell ref="G26:I26"/>
    <mergeCell ref="J26:L26"/>
    <mergeCell ref="M26:U26"/>
    <mergeCell ref="V26:X26"/>
    <mergeCell ref="Y26:AA26"/>
    <mergeCell ref="C28:F28"/>
    <mergeCell ref="G28:I28"/>
    <mergeCell ref="J28:L28"/>
    <mergeCell ref="M28:U28"/>
    <mergeCell ref="V28:X28"/>
    <mergeCell ref="Y28:AA28"/>
    <mergeCell ref="AB28:AD28"/>
    <mergeCell ref="C27:F27"/>
    <mergeCell ref="G27:I27"/>
    <mergeCell ref="J27:L27"/>
    <mergeCell ref="M27:U27"/>
    <mergeCell ref="V27:X27"/>
    <mergeCell ref="AB26:AD26"/>
    <mergeCell ref="BC26:BK26"/>
    <mergeCell ref="Y27:AA27"/>
    <mergeCell ref="AB27:AD27"/>
    <mergeCell ref="BC27:BK27"/>
    <mergeCell ref="BC28:BK28"/>
    <mergeCell ref="BC32:BK32"/>
    <mergeCell ref="G32:I32"/>
    <mergeCell ref="J32:L32"/>
    <mergeCell ref="M32:U32"/>
    <mergeCell ref="V32:X32"/>
    <mergeCell ref="Y32:AA32"/>
    <mergeCell ref="AB32:AD32"/>
    <mergeCell ref="B27:B28"/>
    <mergeCell ref="BC29:BK29"/>
    <mergeCell ref="C30:F30"/>
    <mergeCell ref="G30:I30"/>
    <mergeCell ref="J30:L30"/>
    <mergeCell ref="M30:U30"/>
    <mergeCell ref="V30:X30"/>
    <mergeCell ref="Y30:AA30"/>
    <mergeCell ref="AB30:AD30"/>
    <mergeCell ref="BC30:BK30"/>
    <mergeCell ref="B29:B30"/>
    <mergeCell ref="C29:F29"/>
    <mergeCell ref="G29:I29"/>
    <mergeCell ref="J29:L29"/>
    <mergeCell ref="M29:U29"/>
    <mergeCell ref="V29:X29"/>
    <mergeCell ref="Y29:AA29"/>
    <mergeCell ref="AB29:AD29"/>
    <mergeCell ref="AE29:BB34"/>
    <mergeCell ref="Y31:AA31"/>
    <mergeCell ref="AB31:AD31"/>
    <mergeCell ref="B33:B34"/>
    <mergeCell ref="C33:F33"/>
    <mergeCell ref="C32:F32"/>
    <mergeCell ref="C31:F31"/>
    <mergeCell ref="G31:I31"/>
    <mergeCell ref="J31:L31"/>
    <mergeCell ref="M31:U31"/>
    <mergeCell ref="V31:X31"/>
    <mergeCell ref="BC33:BK33"/>
    <mergeCell ref="B31:B32"/>
    <mergeCell ref="G36:I36"/>
    <mergeCell ref="J36:L36"/>
    <mergeCell ref="AB36:AD36"/>
    <mergeCell ref="BC31:BK31"/>
    <mergeCell ref="G33:I33"/>
    <mergeCell ref="J33:L33"/>
    <mergeCell ref="M33:U33"/>
    <mergeCell ref="V33:X33"/>
    <mergeCell ref="Y33:AA33"/>
    <mergeCell ref="AB33:AD33"/>
    <mergeCell ref="M39:BK41"/>
    <mergeCell ref="M43:BK45"/>
    <mergeCell ref="AB34:AD34"/>
    <mergeCell ref="BC34:BK34"/>
    <mergeCell ref="C35:F35"/>
    <mergeCell ref="G35:I35"/>
    <mergeCell ref="J35:L35"/>
    <mergeCell ref="M35:AA36"/>
    <mergeCell ref="AB35:AD35"/>
    <mergeCell ref="AE35:BB36"/>
    <mergeCell ref="BC35:BK36"/>
    <mergeCell ref="C36:F36"/>
    <mergeCell ref="C34:F34"/>
    <mergeCell ref="G34:I34"/>
    <mergeCell ref="J34:L34"/>
    <mergeCell ref="M34:U34"/>
    <mergeCell ref="V34:X34"/>
    <mergeCell ref="Y34:AA34"/>
  </mergeCells>
  <phoneticPr fontId="3"/>
  <dataValidations count="2">
    <dataValidation type="list" errorStyle="warning" allowBlank="1" showInputMessage="1" showErrorMessage="1" errorTitle="注意" error="イロハの区分の入力です。" sqref="V9:X28">
      <formula1>イロハ</formula1>
    </dataValidation>
    <dataValidation type="list" errorStyle="warning" allowBlank="1" showInputMessage="1" showErrorMessage="1" sqref="Y9:AA28">
      <formula1>対象品目</formula1>
    </dataValidation>
  </dataValidations>
  <pageMargins left="0.98425196850393704" right="0.55118110236220474" top="0.9055118110236221" bottom="0.98425196850393704" header="0.51181102362204722" footer="0.51181102362204722"/>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3事業計画(実績)詳細 </vt:lpstr>
      <vt:lpstr>3事業計画(実績)詳細(誓約3)</vt:lpstr>
      <vt:lpstr>'3事業計画(実績)詳細 '!Print_Area</vt:lpstr>
      <vt:lpstr>'3事業計画(実績)詳細(誓約3)'!Print_Area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2021-01-05T08:10:13Z</dcterms:modified>
</cp:coreProperties>
</file>